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725" windowWidth="15120" windowHeight="6390"/>
  </bookViews>
  <sheets>
    <sheet name="01.02" sheetId="11" r:id="rId1"/>
  </sheets>
  <calcPr calcId="144525"/>
</workbook>
</file>

<file path=xl/calcChain.xml><?xml version="1.0" encoding="utf-8"?>
<calcChain xmlns="http://schemas.openxmlformats.org/spreadsheetml/2006/main">
  <c r="G75" i="11" l="1"/>
  <c r="G56" i="11" l="1"/>
  <c r="G51" i="11"/>
  <c r="G32" i="11"/>
  <c r="G30" i="11" l="1"/>
  <c r="G23" i="11" l="1"/>
  <c r="G13" i="11" l="1"/>
  <c r="G12" i="11" s="1"/>
  <c r="G22" i="11" l="1"/>
  <c r="G45" i="11"/>
  <c r="G59" i="11"/>
  <c r="G64" i="11"/>
  <c r="G67" i="11"/>
  <c r="G72" i="11"/>
  <c r="G19" i="11"/>
  <c r="G18" i="11" s="1"/>
  <c r="G17" i="11" s="1"/>
  <c r="G48" i="11" l="1"/>
  <c r="H48" i="11"/>
  <c r="G63" i="11"/>
  <c r="G62" i="11" s="1"/>
  <c r="G49" i="11"/>
  <c r="G21" i="11"/>
  <c r="G16" i="11" l="1"/>
  <c r="G15" i="11" s="1"/>
</calcChain>
</file>

<file path=xl/sharedStrings.xml><?xml version="1.0" encoding="utf-8"?>
<sst xmlns="http://schemas.openxmlformats.org/spreadsheetml/2006/main" count="219" uniqueCount="47">
  <si>
    <t>Приложение № 1</t>
  </si>
  <si>
    <t>к порядку составления и ведения сводной</t>
  </si>
  <si>
    <t>бюджетной росписи бюджета поселения</t>
  </si>
  <si>
    <t xml:space="preserve">Сводная бюджетная роспись бюджета </t>
  </si>
  <si>
    <t>Код  ГРБС</t>
  </si>
  <si>
    <t>Раздел</t>
  </si>
  <si>
    <t>Подраздел</t>
  </si>
  <si>
    <t>Целевая статья</t>
  </si>
  <si>
    <t>Вид расходов</t>
  </si>
  <si>
    <t>КОСГУ</t>
  </si>
  <si>
    <t>01</t>
  </si>
  <si>
    <t>00</t>
  </si>
  <si>
    <t>000</t>
  </si>
  <si>
    <t>213</t>
  </si>
  <si>
    <t>03</t>
  </si>
  <si>
    <t>05</t>
  </si>
  <si>
    <t>08</t>
  </si>
  <si>
    <t>Культура и кинематография</t>
  </si>
  <si>
    <t>Итого расходов:</t>
  </si>
  <si>
    <t>226</t>
  </si>
  <si>
    <t>Культура</t>
  </si>
  <si>
    <t>Исполнение полномочий по организации библиотечного обслуживанию населения межпоселенческими библиотеками, комплектование и обеспечение сохранности библиотечного фонда</t>
  </si>
  <si>
    <t>Обеспечение деятельности подведомственного учреждения</t>
  </si>
  <si>
    <t>Роспись расходов бюджета Вознесенского сельского поселения</t>
  </si>
  <si>
    <t>АДМИНИСТРАЦИЯ ВОЗНЕСЕНСКОГО СЕЛЬСКОГО ПОСЕЛЕНИЯ</t>
  </si>
  <si>
    <t>240</t>
  </si>
  <si>
    <t>244</t>
  </si>
  <si>
    <t>220</t>
  </si>
  <si>
    <t>965 00 00007</t>
  </si>
  <si>
    <t>Предпринимательская и приносящая доход деятельность</t>
  </si>
  <si>
    <t>965 00 00017</t>
  </si>
  <si>
    <t>972 00 00071</t>
  </si>
  <si>
    <t>119</t>
  </si>
  <si>
    <t>МЦП "Развитие культуры в Вознесенском сельском поселении на 2019-2021гг"</t>
  </si>
  <si>
    <t>010 00 00007</t>
  </si>
  <si>
    <t>Глава Вознесенского сельского поселения</t>
  </si>
  <si>
    <t>965 00SС0 20</t>
  </si>
  <si>
    <t>972 00SС0 20</t>
  </si>
  <si>
    <t>346</t>
  </si>
  <si>
    <t>965 00 L5190</t>
  </si>
  <si>
    <t>973 00 0И150</t>
  </si>
  <si>
    <t>ТОС</t>
  </si>
  <si>
    <t>С.В.Жарков</t>
  </si>
  <si>
    <t>Вознесенского  сельского поселения на 2023-2025 год</t>
  </si>
  <si>
    <t>по состоянию на 01.01.2023</t>
  </si>
  <si>
    <t>Е.В.Шиманова</t>
  </si>
  <si>
    <t>И.О.главного специалиста-финансиста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</si>
</sst>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1" fillId="0" borderId="0" xfId="0" applyFont="1"/>
    <xf numFmtId="165" fontId="0" fillId="0" borderId="0" xfId="0" applyNumberFormat="1"/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5" fillId="5" borderId="3" xfId="0" applyFont="1" applyFill="1" applyBorder="1"/>
    <xf numFmtId="0" fontId="5" fillId="5" borderId="4" xfId="0" applyFont="1" applyFill="1" applyBorder="1"/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0" fillId="4" borderId="0" xfId="0" applyFill="1"/>
    <xf numFmtId="49" fontId="2" fillId="0" borderId="4" xfId="0" applyNumberFormat="1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49" fontId="2" fillId="7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165" fontId="1" fillId="0" borderId="0" xfId="0" applyNumberFormat="1" applyFont="1"/>
    <xf numFmtId="49" fontId="2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6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wrapText="1"/>
    </xf>
    <xf numFmtId="165" fontId="2" fillId="2" borderId="5" xfId="0" applyNumberFormat="1" applyFont="1" applyFill="1" applyBorder="1" applyAlignment="1"/>
    <xf numFmtId="165" fontId="2" fillId="6" borderId="5" xfId="0" applyNumberFormat="1" applyFont="1" applyFill="1" applyBorder="1" applyAlignment="1">
      <alignment wrapText="1"/>
    </xf>
    <xf numFmtId="165" fontId="2" fillId="7" borderId="1" xfId="0" applyNumberFormat="1" applyFont="1" applyFill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5" fontId="2" fillId="0" borderId="5" xfId="0" applyNumberFormat="1" applyFont="1" applyFill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165" fontId="2" fillId="4" borderId="5" xfId="0" applyNumberFormat="1" applyFont="1" applyFill="1" applyBorder="1" applyAlignment="1">
      <alignment vertical="center" wrapText="1"/>
    </xf>
    <xf numFmtId="165" fontId="2" fillId="4" borderId="5" xfId="0" applyNumberFormat="1" applyFont="1" applyFill="1" applyBorder="1" applyAlignment="1">
      <alignment vertical="center"/>
    </xf>
    <xf numFmtId="165" fontId="5" fillId="5" borderId="4" xfId="0" applyNumberFormat="1" applyFont="1" applyFill="1" applyBorder="1" applyAlignment="1">
      <alignment vertical="center"/>
    </xf>
    <xf numFmtId="0" fontId="0" fillId="2" borderId="0" xfId="0" applyFill="1"/>
    <xf numFmtId="165" fontId="2" fillId="3" borderId="5" xfId="0" applyNumberFormat="1" applyFont="1" applyFill="1" applyBorder="1" applyAlignment="1"/>
    <xf numFmtId="165" fontId="2" fillId="0" borderId="0" xfId="0" applyNumberFormat="1" applyFont="1"/>
    <xf numFmtId="165" fontId="8" fillId="5" borderId="0" xfId="0" applyNumberFormat="1" applyFont="1" applyFill="1"/>
    <xf numFmtId="165" fontId="2" fillId="0" borderId="7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2" fillId="4" borderId="3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4" borderId="3" xfId="0" applyFont="1" applyFill="1" applyBorder="1" applyAlignment="1">
      <alignment horizontal="left" wrapText="1"/>
    </xf>
    <xf numFmtId="0" fontId="2" fillId="4" borderId="4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left" wrapText="1"/>
    </xf>
    <xf numFmtId="0" fontId="2" fillId="6" borderId="3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horizontal="center" wrapText="1"/>
    </xf>
    <xf numFmtId="49" fontId="2" fillId="4" borderId="4" xfId="0" applyNumberFormat="1" applyFont="1" applyFill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wrapText="1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1"/>
  <sheetViews>
    <sheetView tabSelected="1" topLeftCell="A5" zoomScaleNormal="100" workbookViewId="0">
      <selection activeCell="M42" sqref="M42"/>
    </sheetView>
  </sheetViews>
  <sheetFormatPr defaultRowHeight="15" x14ac:dyDescent="0.25"/>
  <cols>
    <col min="1" max="1" width="10.140625" customWidth="1"/>
    <col min="2" max="2" width="9.5703125" customWidth="1"/>
    <col min="3" max="3" width="11" customWidth="1"/>
    <col min="4" max="4" width="15.140625" customWidth="1"/>
    <col min="5" max="5" width="14" customWidth="1"/>
    <col min="6" max="7" width="13.5703125" customWidth="1"/>
    <col min="8" max="8" width="18.28515625" customWidth="1"/>
    <col min="9" max="9" width="13.85546875" customWidth="1"/>
    <col min="10" max="10" width="12.7109375" bestFit="1" customWidth="1"/>
    <col min="11" max="11" width="14.28515625" customWidth="1"/>
    <col min="13" max="13" width="11.85546875" customWidth="1"/>
    <col min="14" max="14" width="11.5703125" bestFit="1" customWidth="1"/>
    <col min="15" max="15" width="10.42578125" bestFit="1" customWidth="1"/>
  </cols>
  <sheetData>
    <row r="1" spans="1:11" x14ac:dyDescent="0.25">
      <c r="D1" s="7"/>
      <c r="E1" s="7"/>
      <c r="F1" s="7" t="s">
        <v>0</v>
      </c>
      <c r="G1" s="7"/>
    </row>
    <row r="2" spans="1:11" x14ac:dyDescent="0.25">
      <c r="D2" s="7"/>
      <c r="E2" s="7"/>
      <c r="F2" s="53" t="s">
        <v>1</v>
      </c>
      <c r="G2" s="53"/>
    </row>
    <row r="3" spans="1:11" x14ac:dyDescent="0.25">
      <c r="D3" s="7"/>
      <c r="E3" s="7"/>
      <c r="F3" s="53" t="s">
        <v>2</v>
      </c>
      <c r="G3" s="53"/>
    </row>
    <row r="4" spans="1:11" x14ac:dyDescent="0.25">
      <c r="D4" s="2"/>
      <c r="E4" s="2"/>
      <c r="F4" s="2"/>
      <c r="G4" s="2"/>
    </row>
    <row r="5" spans="1:11" ht="15.75" x14ac:dyDescent="0.25">
      <c r="A5" s="57" t="s">
        <v>3</v>
      </c>
      <c r="B5" s="57"/>
      <c r="C5" s="57"/>
      <c r="D5" s="57"/>
      <c r="E5" s="57"/>
      <c r="F5" s="57"/>
      <c r="G5" s="57"/>
    </row>
    <row r="6" spans="1:11" ht="15.75" x14ac:dyDescent="0.25">
      <c r="A6" s="57" t="s">
        <v>43</v>
      </c>
      <c r="B6" s="57"/>
      <c r="C6" s="57"/>
      <c r="D6" s="57"/>
      <c r="E6" s="57"/>
      <c r="F6" s="57"/>
      <c r="G6" s="57"/>
    </row>
    <row r="7" spans="1:11" ht="15.75" x14ac:dyDescent="0.25">
      <c r="A7" s="58" t="s">
        <v>44</v>
      </c>
      <c r="B7" s="58"/>
      <c r="C7" s="58"/>
      <c r="D7" s="58"/>
      <c r="E7" s="58"/>
      <c r="F7" s="58"/>
      <c r="G7" s="58"/>
    </row>
    <row r="8" spans="1:11" ht="15.75" x14ac:dyDescent="0.25">
      <c r="A8" s="58" t="s">
        <v>23</v>
      </c>
      <c r="B8" s="58"/>
      <c r="C8" s="58"/>
      <c r="D8" s="58"/>
      <c r="E8" s="58"/>
      <c r="F8" s="58"/>
      <c r="G8" s="58"/>
    </row>
    <row r="9" spans="1:11" x14ac:dyDescent="0.25">
      <c r="A9" s="3"/>
      <c r="B9" s="3"/>
      <c r="C9" s="3"/>
      <c r="D9" s="3"/>
      <c r="E9" s="3"/>
      <c r="F9" s="3"/>
      <c r="G9" s="3"/>
    </row>
    <row r="10" spans="1:11" ht="29.25" x14ac:dyDescent="0.25">
      <c r="A10" s="4" t="s">
        <v>4</v>
      </c>
      <c r="B10" s="4" t="s">
        <v>5</v>
      </c>
      <c r="C10" s="4" t="s">
        <v>6</v>
      </c>
      <c r="D10" s="4" t="s">
        <v>7</v>
      </c>
      <c r="E10" s="4" t="s">
        <v>8</v>
      </c>
      <c r="F10" s="4" t="s">
        <v>9</v>
      </c>
      <c r="G10" s="4">
        <v>2023</v>
      </c>
    </row>
    <row r="11" spans="1:11" x14ac:dyDescent="0.25">
      <c r="A11" s="59" t="s">
        <v>24</v>
      </c>
      <c r="B11" s="60"/>
      <c r="C11" s="60"/>
      <c r="D11" s="60"/>
      <c r="E11" s="60"/>
      <c r="F11" s="60"/>
      <c r="G11" s="60"/>
      <c r="K11" s="9"/>
    </row>
    <row r="12" spans="1:11" s="22" customFormat="1" ht="15.75" hidden="1" customHeight="1" x14ac:dyDescent="0.25">
      <c r="A12" s="12"/>
      <c r="B12" s="13"/>
      <c r="C12" s="13"/>
      <c r="D12" s="72" t="s">
        <v>41</v>
      </c>
      <c r="E12" s="73"/>
      <c r="F12" s="74"/>
      <c r="G12" s="44">
        <f>G13</f>
        <v>0</v>
      </c>
      <c r="I12" s="35"/>
    </row>
    <row r="13" spans="1:11" ht="15.75" hidden="1" customHeight="1" x14ac:dyDescent="0.25">
      <c r="A13" s="12">
        <v>181</v>
      </c>
      <c r="B13" s="6" t="s">
        <v>15</v>
      </c>
      <c r="C13" s="6" t="s">
        <v>14</v>
      </c>
      <c r="D13" s="18" t="s">
        <v>40</v>
      </c>
      <c r="E13" s="19">
        <v>630</v>
      </c>
      <c r="F13" s="20">
        <v>240</v>
      </c>
      <c r="G13" s="42">
        <f>G14</f>
        <v>0</v>
      </c>
      <c r="I13" s="33"/>
    </row>
    <row r="14" spans="1:11" ht="15.75" hidden="1" customHeight="1" x14ac:dyDescent="0.25">
      <c r="A14" s="12">
        <v>181</v>
      </c>
      <c r="B14" s="6" t="s">
        <v>15</v>
      </c>
      <c r="C14" s="6" t="s">
        <v>14</v>
      </c>
      <c r="D14" s="18" t="s">
        <v>40</v>
      </c>
      <c r="E14" s="19">
        <v>632</v>
      </c>
      <c r="F14" s="20">
        <v>633</v>
      </c>
      <c r="G14" s="42"/>
      <c r="I14" s="33"/>
    </row>
    <row r="15" spans="1:11" ht="21.75" customHeight="1" x14ac:dyDescent="0.25">
      <c r="A15" s="5">
        <v>181</v>
      </c>
      <c r="B15" s="11" t="s">
        <v>16</v>
      </c>
      <c r="C15" s="11" t="s">
        <v>11</v>
      </c>
      <c r="D15" s="54" t="s">
        <v>17</v>
      </c>
      <c r="E15" s="55"/>
      <c r="F15" s="56"/>
      <c r="G15" s="47">
        <f>G16</f>
        <v>13704.93</v>
      </c>
    </row>
    <row r="16" spans="1:11" ht="24.75" customHeight="1" x14ac:dyDescent="0.25">
      <c r="A16" s="5">
        <v>181</v>
      </c>
      <c r="B16" s="10" t="s">
        <v>16</v>
      </c>
      <c r="C16" s="69" t="s">
        <v>20</v>
      </c>
      <c r="D16" s="70"/>
      <c r="E16" s="70"/>
      <c r="F16" s="71"/>
      <c r="G16" s="37">
        <f>G17+G21+G48+G62</f>
        <v>13704.93</v>
      </c>
      <c r="H16" s="9"/>
    </row>
    <row r="17" spans="1:17" ht="43.5" hidden="1" customHeight="1" x14ac:dyDescent="0.25">
      <c r="A17" s="12">
        <v>181</v>
      </c>
      <c r="B17" s="13" t="s">
        <v>16</v>
      </c>
      <c r="C17" s="52" t="s">
        <v>10</v>
      </c>
      <c r="D17" s="67" t="s">
        <v>33</v>
      </c>
      <c r="E17" s="67"/>
      <c r="F17" s="68"/>
      <c r="G17" s="43">
        <f>G18</f>
        <v>0</v>
      </c>
      <c r="H17" s="9"/>
    </row>
    <row r="18" spans="1:17" hidden="1" x14ac:dyDescent="0.25">
      <c r="A18" s="5">
        <v>181</v>
      </c>
      <c r="B18" s="17" t="s">
        <v>16</v>
      </c>
      <c r="C18" s="51" t="s">
        <v>10</v>
      </c>
      <c r="D18" s="26" t="s">
        <v>34</v>
      </c>
      <c r="E18" s="26" t="s">
        <v>12</v>
      </c>
      <c r="F18" s="32" t="s">
        <v>12</v>
      </c>
      <c r="G18" s="41">
        <f>G19</f>
        <v>0</v>
      </c>
    </row>
    <row r="19" spans="1:17" hidden="1" x14ac:dyDescent="0.25">
      <c r="A19" s="5">
        <v>181</v>
      </c>
      <c r="B19" s="17" t="s">
        <v>16</v>
      </c>
      <c r="C19" s="51" t="s">
        <v>10</v>
      </c>
      <c r="D19" s="26" t="s">
        <v>34</v>
      </c>
      <c r="E19" s="26" t="s">
        <v>25</v>
      </c>
      <c r="F19" s="32" t="s">
        <v>27</v>
      </c>
      <c r="G19" s="41">
        <f>G20</f>
        <v>0</v>
      </c>
      <c r="I19" s="9"/>
    </row>
    <row r="20" spans="1:17" hidden="1" x14ac:dyDescent="0.25">
      <c r="A20" s="5">
        <v>181</v>
      </c>
      <c r="B20" s="17" t="s">
        <v>16</v>
      </c>
      <c r="C20" s="51" t="s">
        <v>10</v>
      </c>
      <c r="D20" s="26" t="s">
        <v>34</v>
      </c>
      <c r="E20" s="26" t="s">
        <v>26</v>
      </c>
      <c r="F20" s="32" t="s">
        <v>19</v>
      </c>
      <c r="G20" s="41"/>
    </row>
    <row r="21" spans="1:17" ht="30" customHeight="1" x14ac:dyDescent="0.25">
      <c r="A21" s="12">
        <v>181</v>
      </c>
      <c r="B21" s="13" t="s">
        <v>16</v>
      </c>
      <c r="C21" s="13" t="s">
        <v>10</v>
      </c>
      <c r="D21" s="61" t="s">
        <v>22</v>
      </c>
      <c r="E21" s="62"/>
      <c r="F21" s="63"/>
      <c r="G21" s="36">
        <f>G22+G45</f>
        <v>12481.7</v>
      </c>
      <c r="H21" s="9"/>
      <c r="I21" s="9"/>
    </row>
    <row r="22" spans="1:17" x14ac:dyDescent="0.25">
      <c r="A22" s="16">
        <v>181</v>
      </c>
      <c r="B22" s="6" t="s">
        <v>16</v>
      </c>
      <c r="C22" s="6" t="s">
        <v>10</v>
      </c>
      <c r="D22" s="5" t="s">
        <v>28</v>
      </c>
      <c r="E22" s="6" t="s">
        <v>12</v>
      </c>
      <c r="F22" s="6" t="s">
        <v>12</v>
      </c>
      <c r="G22" s="40">
        <f>G23+G29+G30</f>
        <v>8810.2800000000007</v>
      </c>
      <c r="I22" s="9"/>
    </row>
    <row r="23" spans="1:17" x14ac:dyDescent="0.25">
      <c r="A23" s="16">
        <v>181</v>
      </c>
      <c r="B23" s="6" t="s">
        <v>16</v>
      </c>
      <c r="C23" s="6" t="s">
        <v>10</v>
      </c>
      <c r="D23" s="5" t="s">
        <v>28</v>
      </c>
      <c r="E23" s="5">
        <v>100</v>
      </c>
      <c r="F23" s="5">
        <v>210</v>
      </c>
      <c r="G23" s="40">
        <f>G24+G25+G26+G27</f>
        <v>7037.21</v>
      </c>
      <c r="H23" s="9"/>
    </row>
    <row r="24" spans="1:17" x14ac:dyDescent="0.25">
      <c r="A24" s="16">
        <v>181</v>
      </c>
      <c r="B24" s="6" t="s">
        <v>16</v>
      </c>
      <c r="C24" s="6" t="s">
        <v>10</v>
      </c>
      <c r="D24" s="5" t="s">
        <v>28</v>
      </c>
      <c r="E24" s="5">
        <v>111</v>
      </c>
      <c r="F24" s="5">
        <v>211</v>
      </c>
      <c r="G24" s="40">
        <v>5277.75</v>
      </c>
      <c r="H24" s="30"/>
      <c r="I24" s="27"/>
      <c r="J24" s="9"/>
      <c r="Q24">
        <v>437</v>
      </c>
    </row>
    <row r="25" spans="1:17" x14ac:dyDescent="0.25">
      <c r="A25" s="16">
        <v>181</v>
      </c>
      <c r="B25" s="6" t="s">
        <v>16</v>
      </c>
      <c r="C25" s="6" t="s">
        <v>10</v>
      </c>
      <c r="D25" s="5" t="s">
        <v>28</v>
      </c>
      <c r="E25" s="5">
        <v>111</v>
      </c>
      <c r="F25" s="5">
        <v>266</v>
      </c>
      <c r="G25" s="40">
        <v>35</v>
      </c>
      <c r="H25" s="30"/>
    </row>
    <row r="26" spans="1:17" x14ac:dyDescent="0.25">
      <c r="A26" s="16">
        <v>181</v>
      </c>
      <c r="B26" s="6" t="s">
        <v>16</v>
      </c>
      <c r="C26" s="6" t="s">
        <v>10</v>
      </c>
      <c r="D26" s="5" t="s">
        <v>28</v>
      </c>
      <c r="E26" s="5">
        <v>112</v>
      </c>
      <c r="F26" s="5">
        <v>212</v>
      </c>
      <c r="G26" s="39">
        <v>120</v>
      </c>
      <c r="H26" s="50"/>
      <c r="I26" s="30"/>
      <c r="Q26">
        <v>105</v>
      </c>
    </row>
    <row r="27" spans="1:17" x14ac:dyDescent="0.25">
      <c r="A27" s="16">
        <v>181</v>
      </c>
      <c r="B27" s="6" t="s">
        <v>16</v>
      </c>
      <c r="C27" s="6" t="s">
        <v>10</v>
      </c>
      <c r="D27" s="5" t="s">
        <v>28</v>
      </c>
      <c r="E27" s="5">
        <v>119</v>
      </c>
      <c r="F27" s="5">
        <v>213</v>
      </c>
      <c r="G27" s="40">
        <v>1604.46</v>
      </c>
      <c r="H27" s="30"/>
      <c r="I27" s="27"/>
      <c r="Q27">
        <v>221</v>
      </c>
    </row>
    <row r="28" spans="1:17" hidden="1" x14ac:dyDescent="0.25">
      <c r="A28" s="16">
        <v>181</v>
      </c>
      <c r="B28" s="6" t="s">
        <v>16</v>
      </c>
      <c r="C28" s="6" t="s">
        <v>10</v>
      </c>
      <c r="D28" s="5" t="s">
        <v>28</v>
      </c>
      <c r="E28" s="5">
        <v>242</v>
      </c>
      <c r="F28" s="5">
        <v>221</v>
      </c>
      <c r="G28" s="40"/>
    </row>
    <row r="29" spans="1:17" x14ac:dyDescent="0.25">
      <c r="A29" s="16">
        <v>181</v>
      </c>
      <c r="B29" s="6" t="s">
        <v>16</v>
      </c>
      <c r="C29" s="6" t="s">
        <v>10</v>
      </c>
      <c r="D29" s="5" t="s">
        <v>28</v>
      </c>
      <c r="E29" s="5">
        <v>242</v>
      </c>
      <c r="F29" s="5">
        <v>221</v>
      </c>
      <c r="G29" s="40">
        <v>15</v>
      </c>
    </row>
    <row r="30" spans="1:17" ht="20.25" customHeight="1" x14ac:dyDescent="0.25">
      <c r="A30" s="16">
        <v>181</v>
      </c>
      <c r="B30" s="6" t="s">
        <v>16</v>
      </c>
      <c r="C30" s="6" t="s">
        <v>10</v>
      </c>
      <c r="D30" s="5" t="s">
        <v>28</v>
      </c>
      <c r="E30" s="5">
        <v>240</v>
      </c>
      <c r="F30" s="6" t="s">
        <v>12</v>
      </c>
      <c r="G30" s="40">
        <f>G32+G43</f>
        <v>1758.07</v>
      </c>
      <c r="H30" s="34"/>
      <c r="Q30">
        <v>354</v>
      </c>
    </row>
    <row r="31" spans="1:17" hidden="1" x14ac:dyDescent="0.25">
      <c r="A31" s="16">
        <v>181</v>
      </c>
      <c r="B31" s="6" t="s">
        <v>16</v>
      </c>
      <c r="C31" s="6" t="s">
        <v>10</v>
      </c>
      <c r="D31" s="5" t="s">
        <v>28</v>
      </c>
      <c r="E31" s="5">
        <v>244</v>
      </c>
      <c r="F31" s="5">
        <v>222</v>
      </c>
      <c r="G31" s="40"/>
    </row>
    <row r="32" spans="1:17" x14ac:dyDescent="0.25">
      <c r="A32" s="16">
        <v>181</v>
      </c>
      <c r="B32" s="6" t="s">
        <v>16</v>
      </c>
      <c r="C32" s="6" t="s">
        <v>10</v>
      </c>
      <c r="D32" s="5" t="s">
        <v>28</v>
      </c>
      <c r="E32" s="5">
        <v>244</v>
      </c>
      <c r="F32" s="5">
        <v>200</v>
      </c>
      <c r="G32" s="40">
        <f>G33+G34+G35+G39+G42</f>
        <v>350</v>
      </c>
    </row>
    <row r="33" spans="1:9" x14ac:dyDescent="0.25">
      <c r="A33" s="16">
        <v>181</v>
      </c>
      <c r="B33" s="6" t="s">
        <v>16</v>
      </c>
      <c r="C33" s="6" t="s">
        <v>10</v>
      </c>
      <c r="D33" s="5" t="s">
        <v>28</v>
      </c>
      <c r="E33" s="5">
        <v>244</v>
      </c>
      <c r="F33" s="5">
        <v>223</v>
      </c>
      <c r="G33" s="40">
        <v>35</v>
      </c>
    </row>
    <row r="34" spans="1:9" x14ac:dyDescent="0.25">
      <c r="A34" s="16">
        <v>181</v>
      </c>
      <c r="B34" s="6" t="s">
        <v>16</v>
      </c>
      <c r="C34" s="6" t="s">
        <v>10</v>
      </c>
      <c r="D34" s="5" t="s">
        <v>28</v>
      </c>
      <c r="E34" s="5">
        <v>244</v>
      </c>
      <c r="F34" s="5">
        <v>225</v>
      </c>
      <c r="G34" s="40">
        <v>100</v>
      </c>
      <c r="I34" s="27"/>
    </row>
    <row r="35" spans="1:9" ht="14.25" customHeight="1" x14ac:dyDescent="0.25">
      <c r="A35" s="16">
        <v>181</v>
      </c>
      <c r="B35" s="6" t="s">
        <v>16</v>
      </c>
      <c r="C35" s="6" t="s">
        <v>10</v>
      </c>
      <c r="D35" s="5" t="s">
        <v>28</v>
      </c>
      <c r="E35" s="5">
        <v>244</v>
      </c>
      <c r="F35" s="5">
        <v>226</v>
      </c>
      <c r="G35" s="39">
        <v>200</v>
      </c>
    </row>
    <row r="36" spans="1:9" ht="0.75" hidden="1" customHeight="1" x14ac:dyDescent="0.25">
      <c r="A36" s="16">
        <v>181</v>
      </c>
      <c r="B36" s="6" t="s">
        <v>16</v>
      </c>
      <c r="C36" s="6" t="s">
        <v>10</v>
      </c>
      <c r="D36" s="5" t="s">
        <v>28</v>
      </c>
      <c r="E36" s="5">
        <v>244</v>
      </c>
      <c r="F36" s="5">
        <v>226</v>
      </c>
      <c r="G36" s="40"/>
    </row>
    <row r="37" spans="1:9" hidden="1" x14ac:dyDescent="0.25">
      <c r="A37" s="16">
        <v>181</v>
      </c>
      <c r="B37" s="6" t="s">
        <v>16</v>
      </c>
      <c r="C37" s="6" t="s">
        <v>10</v>
      </c>
      <c r="D37" s="5" t="s">
        <v>28</v>
      </c>
      <c r="E37" s="5">
        <v>244</v>
      </c>
      <c r="F37" s="5">
        <v>290</v>
      </c>
      <c r="G37" s="40"/>
    </row>
    <row r="38" spans="1:9" hidden="1" x14ac:dyDescent="0.25">
      <c r="A38" s="16"/>
      <c r="B38" s="6"/>
      <c r="C38" s="6"/>
      <c r="D38" s="5"/>
      <c r="E38" s="5"/>
      <c r="F38" s="5"/>
      <c r="G38" s="40"/>
    </row>
    <row r="39" spans="1:9" ht="14.25" customHeight="1" x14ac:dyDescent="0.25">
      <c r="A39" s="16">
        <v>181</v>
      </c>
      <c r="B39" s="6" t="s">
        <v>16</v>
      </c>
      <c r="C39" s="6" t="s">
        <v>10</v>
      </c>
      <c r="D39" s="5" t="s">
        <v>28</v>
      </c>
      <c r="E39" s="5">
        <v>244</v>
      </c>
      <c r="F39" s="5">
        <v>246</v>
      </c>
      <c r="G39" s="40">
        <v>10</v>
      </c>
    </row>
    <row r="40" spans="1:9" hidden="1" x14ac:dyDescent="0.25">
      <c r="A40" s="16">
        <v>181</v>
      </c>
      <c r="B40" s="6" t="s">
        <v>16</v>
      </c>
      <c r="C40" s="6" t="s">
        <v>10</v>
      </c>
      <c r="D40" s="5" t="s">
        <v>28</v>
      </c>
      <c r="E40" s="5">
        <v>344</v>
      </c>
      <c r="F40" s="5">
        <v>310</v>
      </c>
      <c r="G40" s="40"/>
    </row>
    <row r="41" spans="1:9" hidden="1" x14ac:dyDescent="0.25">
      <c r="A41" s="5">
        <v>181</v>
      </c>
      <c r="B41" s="6" t="s">
        <v>16</v>
      </c>
      <c r="C41" s="6" t="s">
        <v>10</v>
      </c>
      <c r="D41" s="5" t="s">
        <v>28</v>
      </c>
      <c r="E41" s="5">
        <v>244</v>
      </c>
      <c r="F41" s="5">
        <v>346</v>
      </c>
      <c r="G41" s="40"/>
    </row>
    <row r="42" spans="1:9" x14ac:dyDescent="0.25">
      <c r="A42" s="16">
        <v>181</v>
      </c>
      <c r="B42" s="6" t="s">
        <v>16</v>
      </c>
      <c r="C42" s="6" t="s">
        <v>10</v>
      </c>
      <c r="D42" s="5" t="s">
        <v>28</v>
      </c>
      <c r="E42" s="5">
        <v>244</v>
      </c>
      <c r="F42" s="5">
        <v>249</v>
      </c>
      <c r="G42" s="40">
        <v>5</v>
      </c>
    </row>
    <row r="43" spans="1:9" x14ac:dyDescent="0.25">
      <c r="A43" s="16">
        <v>181</v>
      </c>
      <c r="B43" s="6" t="s">
        <v>16</v>
      </c>
      <c r="C43" s="6" t="s">
        <v>10</v>
      </c>
      <c r="D43" s="5" t="s">
        <v>28</v>
      </c>
      <c r="E43" s="5">
        <v>247</v>
      </c>
      <c r="F43" s="5">
        <v>223</v>
      </c>
      <c r="G43" s="40">
        <v>1408.07</v>
      </c>
      <c r="H43" s="30"/>
    </row>
    <row r="44" spans="1:9" hidden="1" x14ac:dyDescent="0.25">
      <c r="A44" s="16">
        <v>181</v>
      </c>
      <c r="B44" s="6" t="s">
        <v>16</v>
      </c>
      <c r="C44" s="6" t="s">
        <v>10</v>
      </c>
      <c r="D44" s="5" t="s">
        <v>39</v>
      </c>
      <c r="E44" s="5">
        <v>350</v>
      </c>
      <c r="F44" s="5">
        <v>296</v>
      </c>
      <c r="G44" s="40"/>
    </row>
    <row r="45" spans="1:9" x14ac:dyDescent="0.25">
      <c r="A45" s="16">
        <v>181</v>
      </c>
      <c r="B45" s="6" t="s">
        <v>16</v>
      </c>
      <c r="C45" s="6" t="s">
        <v>10</v>
      </c>
      <c r="D45" s="28" t="s">
        <v>36</v>
      </c>
      <c r="E45" s="5">
        <v>110</v>
      </c>
      <c r="F45" s="5">
        <v>210</v>
      </c>
      <c r="G45" s="40">
        <f>G46+G47</f>
        <v>3671.42</v>
      </c>
    </row>
    <row r="46" spans="1:9" x14ac:dyDescent="0.25">
      <c r="A46" s="16">
        <v>181</v>
      </c>
      <c r="B46" s="6" t="s">
        <v>16</v>
      </c>
      <c r="C46" s="6" t="s">
        <v>10</v>
      </c>
      <c r="D46" s="28" t="s">
        <v>36</v>
      </c>
      <c r="E46" s="5">
        <v>111</v>
      </c>
      <c r="F46" s="5">
        <v>211</v>
      </c>
      <c r="G46" s="40">
        <v>2819.83</v>
      </c>
    </row>
    <row r="47" spans="1:9" x14ac:dyDescent="0.25">
      <c r="A47" s="16">
        <v>181</v>
      </c>
      <c r="B47" s="6" t="s">
        <v>16</v>
      </c>
      <c r="C47" s="6" t="s">
        <v>10</v>
      </c>
      <c r="D47" s="28" t="s">
        <v>36</v>
      </c>
      <c r="E47" s="5">
        <v>119</v>
      </c>
      <c r="F47" s="5">
        <v>213</v>
      </c>
      <c r="G47" s="40">
        <v>851.59</v>
      </c>
    </row>
    <row r="48" spans="1:9" ht="33" customHeight="1" x14ac:dyDescent="0.25">
      <c r="A48" s="24">
        <v>181</v>
      </c>
      <c r="B48" s="25" t="s">
        <v>16</v>
      </c>
      <c r="C48" s="25" t="s">
        <v>10</v>
      </c>
      <c r="D48" s="64" t="s">
        <v>29</v>
      </c>
      <c r="E48" s="65"/>
      <c r="F48" s="66"/>
      <c r="G48" s="38">
        <f>G50+G51+G56+G59</f>
        <v>335</v>
      </c>
      <c r="H48" s="9">
        <f>G50+G51+G56+G59</f>
        <v>335</v>
      </c>
    </row>
    <row r="49" spans="1:11" x14ac:dyDescent="0.25">
      <c r="A49" s="16">
        <v>181</v>
      </c>
      <c r="B49" s="6" t="s">
        <v>16</v>
      </c>
      <c r="C49" s="6" t="s">
        <v>10</v>
      </c>
      <c r="D49" s="5" t="s">
        <v>30</v>
      </c>
      <c r="E49" s="23" t="s">
        <v>12</v>
      </c>
      <c r="F49" s="21" t="s">
        <v>12</v>
      </c>
      <c r="G49" s="42">
        <f>G50+G51+G59</f>
        <v>232.8</v>
      </c>
      <c r="I49" s="9"/>
    </row>
    <row r="50" spans="1:11" x14ac:dyDescent="0.25">
      <c r="A50" s="16">
        <v>181</v>
      </c>
      <c r="B50" s="6" t="s">
        <v>16</v>
      </c>
      <c r="C50" s="6" t="s">
        <v>10</v>
      </c>
      <c r="D50" s="5" t="s">
        <v>30</v>
      </c>
      <c r="E50" s="19">
        <v>242</v>
      </c>
      <c r="F50" s="20">
        <v>221</v>
      </c>
      <c r="G50" s="42">
        <v>36</v>
      </c>
    </row>
    <row r="51" spans="1:11" x14ac:dyDescent="0.25">
      <c r="A51" s="16">
        <v>181</v>
      </c>
      <c r="B51" s="6" t="s">
        <v>16</v>
      </c>
      <c r="C51" s="6" t="s">
        <v>10</v>
      </c>
      <c r="D51" s="5" t="s">
        <v>30</v>
      </c>
      <c r="E51" s="19">
        <v>244</v>
      </c>
      <c r="F51" s="20">
        <v>200</v>
      </c>
      <c r="G51" s="42">
        <f>G52+G54+G55</f>
        <v>100</v>
      </c>
      <c r="H51" s="9"/>
    </row>
    <row r="52" spans="1:11" x14ac:dyDescent="0.25">
      <c r="A52" s="5">
        <v>181</v>
      </c>
      <c r="B52" s="6" t="s">
        <v>16</v>
      </c>
      <c r="C52" s="6" t="s">
        <v>10</v>
      </c>
      <c r="D52" s="5" t="s">
        <v>30</v>
      </c>
      <c r="E52" s="19">
        <v>244</v>
      </c>
      <c r="F52" s="20">
        <v>222</v>
      </c>
      <c r="G52" s="42">
        <v>44</v>
      </c>
      <c r="K52" s="49"/>
    </row>
    <row r="53" spans="1:11" ht="0.75" customHeight="1" x14ac:dyDescent="0.25">
      <c r="A53" s="16">
        <v>181</v>
      </c>
      <c r="B53" s="6" t="s">
        <v>16</v>
      </c>
      <c r="C53" s="6" t="s">
        <v>10</v>
      </c>
      <c r="D53" s="5" t="s">
        <v>30</v>
      </c>
      <c r="E53" s="19">
        <v>244</v>
      </c>
      <c r="F53" s="20">
        <v>223</v>
      </c>
      <c r="G53" s="42"/>
      <c r="K53" s="9"/>
    </row>
    <row r="54" spans="1:11" x14ac:dyDescent="0.25">
      <c r="A54" s="16"/>
      <c r="B54" s="6" t="s">
        <v>16</v>
      </c>
      <c r="C54" s="6" t="s">
        <v>10</v>
      </c>
      <c r="D54" s="5" t="s">
        <v>30</v>
      </c>
      <c r="E54" s="19">
        <v>244</v>
      </c>
      <c r="F54" s="20">
        <v>225</v>
      </c>
      <c r="G54" s="42">
        <v>35</v>
      </c>
      <c r="I54" s="33"/>
      <c r="K54" s="9"/>
    </row>
    <row r="55" spans="1:11" x14ac:dyDescent="0.25">
      <c r="A55" s="16">
        <v>181</v>
      </c>
      <c r="B55" s="6" t="s">
        <v>16</v>
      </c>
      <c r="C55" s="6" t="s">
        <v>10</v>
      </c>
      <c r="D55" s="5" t="s">
        <v>30</v>
      </c>
      <c r="E55" s="19">
        <v>244</v>
      </c>
      <c r="F55" s="20">
        <v>226</v>
      </c>
      <c r="G55" s="42">
        <v>21</v>
      </c>
      <c r="I55" s="33"/>
    </row>
    <row r="56" spans="1:11" x14ac:dyDescent="0.25">
      <c r="A56" s="16">
        <v>181</v>
      </c>
      <c r="B56" s="6" t="s">
        <v>16</v>
      </c>
      <c r="C56" s="6" t="s">
        <v>10</v>
      </c>
      <c r="D56" s="5" t="s">
        <v>30</v>
      </c>
      <c r="E56" s="19">
        <v>244</v>
      </c>
      <c r="F56" s="20">
        <v>340</v>
      </c>
      <c r="G56" s="42">
        <f>G57+G58</f>
        <v>102.2</v>
      </c>
      <c r="K56" s="9"/>
    </row>
    <row r="57" spans="1:11" x14ac:dyDescent="0.25">
      <c r="A57" s="16">
        <v>181</v>
      </c>
      <c r="B57" s="6" t="s">
        <v>16</v>
      </c>
      <c r="C57" s="6" t="s">
        <v>10</v>
      </c>
      <c r="D57" s="5" t="s">
        <v>30</v>
      </c>
      <c r="E57" s="19">
        <v>244</v>
      </c>
      <c r="F57" s="20">
        <v>346</v>
      </c>
      <c r="G57" s="42">
        <v>44.2</v>
      </c>
      <c r="K57" s="9"/>
    </row>
    <row r="58" spans="1:11" x14ac:dyDescent="0.25">
      <c r="A58" s="16">
        <v>181</v>
      </c>
      <c r="B58" s="6" t="s">
        <v>16</v>
      </c>
      <c r="C58" s="6" t="s">
        <v>10</v>
      </c>
      <c r="D58" s="5" t="s">
        <v>30</v>
      </c>
      <c r="E58" s="19">
        <v>244</v>
      </c>
      <c r="F58" s="20">
        <v>349</v>
      </c>
      <c r="G58" s="42">
        <v>58</v>
      </c>
    </row>
    <row r="59" spans="1:11" x14ac:dyDescent="0.25">
      <c r="A59" s="5">
        <v>181</v>
      </c>
      <c r="B59" s="6" t="s">
        <v>16</v>
      </c>
      <c r="C59" s="6" t="s">
        <v>10</v>
      </c>
      <c r="D59" s="5" t="s">
        <v>30</v>
      </c>
      <c r="E59" s="19">
        <v>850</v>
      </c>
      <c r="F59" s="20">
        <v>290</v>
      </c>
      <c r="G59" s="42">
        <f>G60</f>
        <v>96.8</v>
      </c>
      <c r="K59" s="9"/>
    </row>
    <row r="60" spans="1:11" x14ac:dyDescent="0.25">
      <c r="A60" s="16">
        <v>181</v>
      </c>
      <c r="B60" s="6" t="s">
        <v>16</v>
      </c>
      <c r="C60" s="6" t="s">
        <v>10</v>
      </c>
      <c r="D60" s="5" t="s">
        <v>30</v>
      </c>
      <c r="E60" s="19">
        <v>852</v>
      </c>
      <c r="F60" s="20">
        <v>292</v>
      </c>
      <c r="G60" s="42">
        <v>96.8</v>
      </c>
    </row>
    <row r="61" spans="1:11" hidden="1" x14ac:dyDescent="0.25">
      <c r="A61" s="16">
        <v>181</v>
      </c>
      <c r="B61" s="6" t="s">
        <v>16</v>
      </c>
      <c r="C61" s="6" t="s">
        <v>10</v>
      </c>
      <c r="D61" s="5" t="s">
        <v>30</v>
      </c>
      <c r="E61" s="19">
        <v>853</v>
      </c>
      <c r="F61" s="20">
        <v>291</v>
      </c>
      <c r="G61" s="42"/>
    </row>
    <row r="62" spans="1:11" ht="75.75" customHeight="1" x14ac:dyDescent="0.25">
      <c r="A62" s="12">
        <v>181</v>
      </c>
      <c r="B62" s="13" t="s">
        <v>16</v>
      </c>
      <c r="C62" s="13" t="s">
        <v>10</v>
      </c>
      <c r="D62" s="61" t="s">
        <v>21</v>
      </c>
      <c r="E62" s="62"/>
      <c r="F62" s="63"/>
      <c r="G62" s="36">
        <f>G63+G72</f>
        <v>888.23</v>
      </c>
      <c r="H62" s="9"/>
    </row>
    <row r="63" spans="1:11" x14ac:dyDescent="0.25">
      <c r="A63" s="16">
        <v>181</v>
      </c>
      <c r="B63" s="6" t="s">
        <v>16</v>
      </c>
      <c r="C63" s="6" t="s">
        <v>10</v>
      </c>
      <c r="D63" s="5" t="s">
        <v>31</v>
      </c>
      <c r="E63" s="6" t="s">
        <v>12</v>
      </c>
      <c r="F63" s="6" t="s">
        <v>12</v>
      </c>
      <c r="G63" s="40">
        <f>G64+G67</f>
        <v>538.25</v>
      </c>
    </row>
    <row r="64" spans="1:11" x14ac:dyDescent="0.25">
      <c r="A64" s="16">
        <v>181</v>
      </c>
      <c r="B64" s="6" t="s">
        <v>16</v>
      </c>
      <c r="C64" s="6" t="s">
        <v>10</v>
      </c>
      <c r="D64" s="5" t="s">
        <v>31</v>
      </c>
      <c r="E64" s="5">
        <v>110</v>
      </c>
      <c r="F64" s="5">
        <v>210</v>
      </c>
      <c r="G64" s="40">
        <f>G65+G66</f>
        <v>496.25</v>
      </c>
      <c r="H64" s="9"/>
    </row>
    <row r="65" spans="1:17" x14ac:dyDescent="0.25">
      <c r="A65" s="16">
        <v>181</v>
      </c>
      <c r="B65" s="6" t="s">
        <v>16</v>
      </c>
      <c r="C65" s="6" t="s">
        <v>10</v>
      </c>
      <c r="D65" s="5" t="s">
        <v>31</v>
      </c>
      <c r="E65" s="5">
        <v>111</v>
      </c>
      <c r="F65" s="5">
        <v>211</v>
      </c>
      <c r="G65" s="40">
        <v>381.14</v>
      </c>
      <c r="H65" s="9"/>
      <c r="I65" s="27"/>
      <c r="Q65">
        <v>117</v>
      </c>
    </row>
    <row r="66" spans="1:17" x14ac:dyDescent="0.25">
      <c r="A66" s="16">
        <v>181</v>
      </c>
      <c r="B66" s="6" t="s">
        <v>16</v>
      </c>
      <c r="C66" s="6" t="s">
        <v>10</v>
      </c>
      <c r="D66" s="5" t="s">
        <v>31</v>
      </c>
      <c r="E66" s="6" t="s">
        <v>32</v>
      </c>
      <c r="F66" s="6" t="s">
        <v>13</v>
      </c>
      <c r="G66" s="40">
        <v>115.11</v>
      </c>
      <c r="J66" s="46"/>
    </row>
    <row r="67" spans="1:17" x14ac:dyDescent="0.25">
      <c r="A67" s="16">
        <v>181</v>
      </c>
      <c r="B67" s="6" t="s">
        <v>16</v>
      </c>
      <c r="C67" s="6" t="s">
        <v>10</v>
      </c>
      <c r="D67" s="5" t="s">
        <v>31</v>
      </c>
      <c r="E67" s="5">
        <v>240</v>
      </c>
      <c r="F67" s="5">
        <v>200</v>
      </c>
      <c r="G67" s="40">
        <f>G68+G69+G70+G71</f>
        <v>42</v>
      </c>
      <c r="Q67">
        <v>66</v>
      </c>
    </row>
    <row r="68" spans="1:17" x14ac:dyDescent="0.25">
      <c r="A68" s="16">
        <v>181</v>
      </c>
      <c r="B68" s="6" t="s">
        <v>16</v>
      </c>
      <c r="C68" s="6" t="s">
        <v>10</v>
      </c>
      <c r="D68" s="5" t="s">
        <v>31</v>
      </c>
      <c r="E68" s="5">
        <v>244</v>
      </c>
      <c r="F68" s="5">
        <v>225</v>
      </c>
      <c r="G68" s="40"/>
    </row>
    <row r="69" spans="1:17" x14ac:dyDescent="0.25">
      <c r="A69" s="16">
        <v>181</v>
      </c>
      <c r="B69" s="6" t="s">
        <v>16</v>
      </c>
      <c r="C69" s="6" t="s">
        <v>10</v>
      </c>
      <c r="D69" s="5" t="s">
        <v>31</v>
      </c>
      <c r="E69" s="6" t="s">
        <v>26</v>
      </c>
      <c r="F69" s="6" t="s">
        <v>38</v>
      </c>
      <c r="G69" s="40">
        <v>3</v>
      </c>
    </row>
    <row r="70" spans="1:17" x14ac:dyDescent="0.25">
      <c r="A70" s="16">
        <v>181</v>
      </c>
      <c r="B70" s="6" t="s">
        <v>16</v>
      </c>
      <c r="C70" s="6" t="s">
        <v>10</v>
      </c>
      <c r="D70" s="5" t="s">
        <v>31</v>
      </c>
      <c r="E70" s="5">
        <v>244</v>
      </c>
      <c r="F70" s="5">
        <v>349</v>
      </c>
      <c r="G70" s="40">
        <v>2</v>
      </c>
    </row>
    <row r="71" spans="1:17" x14ac:dyDescent="0.25">
      <c r="A71" s="16">
        <v>181</v>
      </c>
      <c r="B71" s="6" t="s">
        <v>16</v>
      </c>
      <c r="C71" s="6" t="s">
        <v>10</v>
      </c>
      <c r="D71" s="5" t="s">
        <v>31</v>
      </c>
      <c r="E71" s="5">
        <v>247</v>
      </c>
      <c r="F71" s="5">
        <v>223</v>
      </c>
      <c r="G71" s="40">
        <v>37</v>
      </c>
      <c r="H71" s="30"/>
    </row>
    <row r="72" spans="1:17" x14ac:dyDescent="0.25">
      <c r="A72" s="5">
        <v>181</v>
      </c>
      <c r="B72" s="6" t="s">
        <v>16</v>
      </c>
      <c r="C72" s="6" t="s">
        <v>10</v>
      </c>
      <c r="D72" s="28" t="s">
        <v>37</v>
      </c>
      <c r="E72" s="20">
        <v>110</v>
      </c>
      <c r="F72" s="29">
        <v>210</v>
      </c>
      <c r="G72" s="39">
        <f>G73+G74</f>
        <v>349.98</v>
      </c>
    </row>
    <row r="73" spans="1:17" x14ac:dyDescent="0.25">
      <c r="A73" s="5">
        <v>181</v>
      </c>
      <c r="B73" s="6" t="s">
        <v>16</v>
      </c>
      <c r="C73" s="6" t="s">
        <v>10</v>
      </c>
      <c r="D73" s="28" t="s">
        <v>37</v>
      </c>
      <c r="E73" s="20">
        <v>111</v>
      </c>
      <c r="F73" s="29">
        <v>211</v>
      </c>
      <c r="G73" s="39">
        <v>268.8</v>
      </c>
    </row>
    <row r="74" spans="1:17" x14ac:dyDescent="0.25">
      <c r="A74" s="5">
        <v>181</v>
      </c>
      <c r="B74" s="6" t="s">
        <v>16</v>
      </c>
      <c r="C74" s="6" t="s">
        <v>10</v>
      </c>
      <c r="D74" s="28" t="s">
        <v>37</v>
      </c>
      <c r="E74" s="20">
        <v>119</v>
      </c>
      <c r="F74" s="29">
        <v>213</v>
      </c>
      <c r="G74" s="39">
        <v>81.180000000000007</v>
      </c>
    </row>
    <row r="75" spans="1:17" s="8" customFormat="1" x14ac:dyDescent="0.25">
      <c r="A75" s="14" t="s">
        <v>18</v>
      </c>
      <c r="B75" s="15"/>
      <c r="C75" s="15"/>
      <c r="D75" s="15"/>
      <c r="E75" s="15"/>
      <c r="F75" s="15"/>
      <c r="G75" s="45">
        <f>G21+G48+G62</f>
        <v>13704.93</v>
      </c>
      <c r="J75" s="31"/>
    </row>
    <row r="76" spans="1:17" x14ac:dyDescent="0.25">
      <c r="A76" s="1"/>
      <c r="B76" s="1"/>
      <c r="C76" s="1"/>
      <c r="D76" s="1"/>
      <c r="E76" s="1"/>
      <c r="F76" s="1"/>
      <c r="G76" s="1"/>
    </row>
    <row r="77" spans="1:17" x14ac:dyDescent="0.25">
      <c r="A77" s="1" t="s">
        <v>35</v>
      </c>
      <c r="B77" s="1"/>
      <c r="C77" s="1"/>
      <c r="D77" s="1"/>
      <c r="E77" s="1"/>
      <c r="F77" s="1" t="s">
        <v>42</v>
      </c>
      <c r="G77" s="1"/>
      <c r="H77" s="9"/>
    </row>
    <row r="78" spans="1:17" x14ac:dyDescent="0.25">
      <c r="A78" s="1"/>
      <c r="B78" s="1"/>
      <c r="C78" s="1"/>
      <c r="D78" s="1"/>
      <c r="E78" s="1"/>
      <c r="F78" s="1"/>
      <c r="G78" s="48"/>
    </row>
    <row r="79" spans="1:17" x14ac:dyDescent="0.25">
      <c r="A79" s="1" t="s">
        <v>46</v>
      </c>
      <c r="B79" s="1"/>
      <c r="C79" s="1"/>
      <c r="D79" s="1"/>
      <c r="E79" s="1"/>
      <c r="F79" s="1" t="s">
        <v>45</v>
      </c>
      <c r="G79" s="1"/>
    </row>
    <row r="80" spans="1:1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</sheetData>
  <mergeCells count="14">
    <mergeCell ref="D62:F62"/>
    <mergeCell ref="D48:F48"/>
    <mergeCell ref="D17:F17"/>
    <mergeCell ref="D15:F15"/>
    <mergeCell ref="C16:F16"/>
    <mergeCell ref="D12:F12"/>
    <mergeCell ref="D21:F21"/>
    <mergeCell ref="F2:G2"/>
    <mergeCell ref="F3:G3"/>
    <mergeCell ref="A5:G5"/>
    <mergeCell ref="A6:G6"/>
    <mergeCell ref="A7:G7"/>
    <mergeCell ref="A8:G8"/>
    <mergeCell ref="A11:G11"/>
  </mergeCells>
  <printOptions horizontalCentered="1"/>
  <pageMargins left="0.74803149606299213" right="0.27559055118110237" top="0.35433070866141736" bottom="0.15748031496062992" header="0.35433070866141736" footer="0.15748031496062992"/>
  <pageSetup paperSize="9" scale="44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2023-01-11T00:01:32Z</dcterms:modified>
</cp:coreProperties>
</file>