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80"/>
  </bookViews>
  <sheets>
    <sheet name="Бюджетная роспись на 01.01.2025" sheetId="11" r:id="rId1"/>
    <sheet name="Лист1" sheetId="12" r:id="rId2"/>
  </sheets>
  <calcPr calcId="162913"/>
</workbook>
</file>

<file path=xl/calcChain.xml><?xml version="1.0" encoding="utf-8"?>
<calcChain xmlns="http://schemas.openxmlformats.org/spreadsheetml/2006/main">
  <c r="I27" i="11" l="1"/>
  <c r="H72" i="11" l="1"/>
  <c r="H66" i="11"/>
  <c r="H63" i="11"/>
  <c r="H45" i="11"/>
  <c r="H42" i="11"/>
  <c r="H27" i="11"/>
  <c r="H21" i="11"/>
  <c r="H17" i="11"/>
  <c r="H16" i="11" s="1"/>
  <c r="H15" i="11" s="1"/>
  <c r="G72" i="11"/>
  <c r="G66" i="11"/>
  <c r="G63" i="11"/>
  <c r="G45" i="11"/>
  <c r="G42" i="11"/>
  <c r="G27" i="11"/>
  <c r="G21" i="11"/>
  <c r="I21" i="11"/>
  <c r="G20" i="11" l="1"/>
  <c r="G19" i="11" s="1"/>
  <c r="H62" i="11"/>
  <c r="H61" i="11" s="1"/>
  <c r="G62" i="11"/>
  <c r="G61" i="11" s="1"/>
  <c r="H20" i="11"/>
  <c r="H19" i="11" s="1"/>
  <c r="H14" i="11" l="1"/>
  <c r="H13" i="11" s="1"/>
  <c r="H75" i="11" s="1"/>
  <c r="G14" i="11"/>
  <c r="G13" i="11" s="1"/>
  <c r="G75" i="11" s="1"/>
  <c r="I63" i="11" l="1"/>
  <c r="I66" i="11"/>
  <c r="I42" i="11"/>
  <c r="I45" i="11"/>
  <c r="I72" i="11"/>
  <c r="I17" i="11"/>
  <c r="I16" i="11" s="1"/>
  <c r="I15" i="11" s="1"/>
  <c r="I20" i="11" l="1"/>
  <c r="I19" i="11" s="1"/>
  <c r="I62" i="11"/>
  <c r="I61" i="11" s="1"/>
  <c r="I14" i="11" l="1"/>
  <c r="I13" i="11" s="1"/>
  <c r="I75" i="11" s="1"/>
</calcChain>
</file>

<file path=xl/sharedStrings.xml><?xml version="1.0" encoding="utf-8"?>
<sst xmlns="http://schemas.openxmlformats.org/spreadsheetml/2006/main" count="134" uniqueCount="35">
  <si>
    <t xml:space="preserve">Сводная бюджетная роспись бюджета </t>
  </si>
  <si>
    <t>Код  ГРБС</t>
  </si>
  <si>
    <t>Раздел</t>
  </si>
  <si>
    <t>Подраздел</t>
  </si>
  <si>
    <t>Целевая статья</t>
  </si>
  <si>
    <t>Вид расходов</t>
  </si>
  <si>
    <t>КОСГУ</t>
  </si>
  <si>
    <t>01</t>
  </si>
  <si>
    <t>00</t>
  </si>
  <si>
    <t>000</t>
  </si>
  <si>
    <t>08</t>
  </si>
  <si>
    <t>Культура и кинематография</t>
  </si>
  <si>
    <t>Итого расходов:</t>
  </si>
  <si>
    <t>Культура</t>
  </si>
  <si>
    <t>Исполнение полномочий по организации библиотечного обслуживанию населения межпоселенческими библиотеками, комплектование и обеспечение сохранности библиотечного фонда</t>
  </si>
  <si>
    <t>Обеспечение деятельности подведомственного учреждения</t>
  </si>
  <si>
    <t>Роспись расходов бюджета Вознесенского сельского поселения</t>
  </si>
  <si>
    <t>АДМИНИСТРАЦИЯ ВОЗНЕСЕНСКОГО СЕЛЬСКОГО ПОСЕЛЕНИЯ</t>
  </si>
  <si>
    <t>240</t>
  </si>
  <si>
    <t>244</t>
  </si>
  <si>
    <t>965 00 00007</t>
  </si>
  <si>
    <t>Предпринимательская и приносящая доход деятельность</t>
  </si>
  <si>
    <t>965 00 00017</t>
  </si>
  <si>
    <t>972 00 00071</t>
  </si>
  <si>
    <t>119</t>
  </si>
  <si>
    <t>МЦП "Развитие культуры в Вознесенском сельском поселении на 2019-2021гг"</t>
  </si>
  <si>
    <t>010 00 00007</t>
  </si>
  <si>
    <t>965 00SС0 20</t>
  </si>
  <si>
    <t>972 00SС0 20</t>
  </si>
  <si>
    <t>965 00 L5190</t>
  </si>
  <si>
    <t>Утверждена:</t>
  </si>
  <si>
    <t>Главный специалист финансист</t>
  </si>
  <si>
    <t>В.Ф.Фролова</t>
  </si>
  <si>
    <t>Вознесенского  сельского поселения на 2025 год</t>
  </si>
  <si>
    <t>по состоянию на 01.02.2025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</si>
</sst>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1" fillId="0" borderId="0" xfId="0" applyFont="1"/>
    <xf numFmtId="164" fontId="0" fillId="0" borderId="0" xfId="0" applyNumberFormat="1"/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4" fillId="5" borderId="3" xfId="0" applyFont="1" applyFill="1" applyBorder="1"/>
    <xf numFmtId="0" fontId="4" fillId="5" borderId="4" xfId="0" applyFont="1" applyFill="1" applyBorder="1"/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49" fontId="2" fillId="7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164" fontId="1" fillId="0" borderId="0" xfId="0" applyNumberFormat="1" applyFont="1"/>
    <xf numFmtId="49" fontId="2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wrapText="1"/>
    </xf>
    <xf numFmtId="164" fontId="2" fillId="2" borderId="5" xfId="0" applyNumberFormat="1" applyFont="1" applyFill="1" applyBorder="1" applyAlignment="1"/>
    <xf numFmtId="164" fontId="2" fillId="6" borderId="5" xfId="0" applyNumberFormat="1" applyFont="1" applyFill="1" applyBorder="1" applyAlignment="1">
      <alignment wrapText="1"/>
    </xf>
    <xf numFmtId="164" fontId="2" fillId="7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2" fillId="4" borderId="5" xfId="0" applyNumberFormat="1" applyFont="1" applyFill="1" applyBorder="1" applyAlignment="1">
      <alignment vertical="center" wrapText="1"/>
    </xf>
    <xf numFmtId="164" fontId="4" fillId="5" borderId="4" xfId="0" applyNumberFormat="1" applyFont="1" applyFill="1" applyBorder="1" applyAlignment="1">
      <alignment vertical="center"/>
    </xf>
    <xf numFmtId="0" fontId="0" fillId="2" borderId="0" xfId="0" applyFill="1"/>
    <xf numFmtId="164" fontId="2" fillId="3" borderId="5" xfId="0" applyNumberFormat="1" applyFont="1" applyFill="1" applyBorder="1" applyAlignment="1"/>
    <xf numFmtId="164" fontId="2" fillId="0" borderId="0" xfId="0" applyNumberFormat="1" applyFont="1"/>
    <xf numFmtId="164" fontId="7" fillId="5" borderId="0" xfId="0" applyNumberFormat="1" applyFont="1" applyFill="1"/>
    <xf numFmtId="164" fontId="2" fillId="0" borderId="1" xfId="0" applyNumberFormat="1" applyFont="1" applyBorder="1" applyAlignment="1"/>
    <xf numFmtId="49" fontId="2" fillId="4" borderId="3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14" fontId="0" fillId="0" borderId="0" xfId="0" applyNumberFormat="1"/>
    <xf numFmtId="164" fontId="2" fillId="7" borderId="5" xfId="0" applyNumberFormat="1" applyFont="1" applyFill="1" applyBorder="1" applyAlignment="1">
      <alignment vertical="center"/>
    </xf>
    <xf numFmtId="0" fontId="0" fillId="0" borderId="0" xfId="0" applyAlignment="1"/>
    <xf numFmtId="49" fontId="2" fillId="4" borderId="5" xfId="0" applyNumberFormat="1" applyFont="1" applyFill="1" applyBorder="1" applyAlignment="1">
      <alignment horizontal="center" wrapText="1"/>
    </xf>
    <xf numFmtId="164" fontId="0" fillId="8" borderId="0" xfId="0" applyNumberFormat="1" applyFill="1"/>
    <xf numFmtId="164" fontId="2" fillId="2" borderId="5" xfId="0" applyNumberFormat="1" applyFont="1" applyFill="1" applyBorder="1" applyAlignment="1">
      <alignment horizontal="center"/>
    </xf>
    <xf numFmtId="164" fontId="6" fillId="3" borderId="5" xfId="0" applyNumberFormat="1" applyFont="1" applyFill="1" applyBorder="1" applyAlignment="1">
      <alignment horizontal="center"/>
    </xf>
    <xf numFmtId="0" fontId="9" fillId="0" borderId="0" xfId="0" applyFont="1"/>
    <xf numFmtId="164" fontId="9" fillId="0" borderId="0" xfId="0" applyNumberFormat="1" applyFont="1"/>
    <xf numFmtId="0" fontId="8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4" borderId="3" xfId="0" applyFont="1" applyFill="1" applyBorder="1" applyAlignment="1">
      <alignment horizontal="left" wrapText="1"/>
    </xf>
    <xf numFmtId="0" fontId="2" fillId="4" borderId="4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left" wrapText="1"/>
    </xf>
    <xf numFmtId="0" fontId="2" fillId="6" borderId="3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horizontal="center" wrapText="1"/>
    </xf>
    <xf numFmtId="49" fontId="2" fillId="4" borderId="4" xfId="0" applyNumberFormat="1" applyFont="1" applyFill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4"/>
  <sheetViews>
    <sheetView tabSelected="1" zoomScaleNormal="100" workbookViewId="0">
      <selection activeCell="J79" sqref="I79:J85"/>
    </sheetView>
  </sheetViews>
  <sheetFormatPr defaultRowHeight="15" x14ac:dyDescent="0.25"/>
  <cols>
    <col min="1" max="1" width="10.140625" customWidth="1"/>
    <col min="2" max="2" width="7.7109375" customWidth="1"/>
    <col min="3" max="3" width="11" customWidth="1"/>
    <col min="4" max="4" width="15.140625" customWidth="1"/>
    <col min="5" max="5" width="12" customWidth="1"/>
    <col min="6" max="6" width="13.5703125" customWidth="1"/>
    <col min="7" max="7" width="15.28515625" customWidth="1"/>
    <col min="8" max="8" width="13.5703125" customWidth="1"/>
    <col min="9" max="9" width="21.7109375" customWidth="1"/>
    <col min="10" max="10" width="13.85546875" customWidth="1"/>
    <col min="11" max="11" width="17" customWidth="1"/>
    <col min="12" max="12" width="17.140625" customWidth="1"/>
    <col min="13" max="13" width="13.5703125" customWidth="1"/>
    <col min="14" max="14" width="20.42578125" customWidth="1"/>
    <col min="15" max="15" width="11.5703125" bestFit="1" customWidth="1"/>
    <col min="16" max="16" width="19.28515625" customWidth="1"/>
    <col min="18" max="18" width="16.42578125" bestFit="1" customWidth="1"/>
    <col min="20" max="20" width="19.7109375" customWidth="1"/>
    <col min="22" max="22" width="20.42578125" customWidth="1"/>
    <col min="24" max="24" width="16.42578125" bestFit="1" customWidth="1"/>
    <col min="25" max="25" width="19" customWidth="1"/>
  </cols>
  <sheetData>
    <row r="1" spans="1:14" ht="19.5" customHeight="1" x14ac:dyDescent="0.25">
      <c r="D1" s="7"/>
      <c r="E1" s="7"/>
      <c r="F1" s="76" t="s">
        <v>30</v>
      </c>
      <c r="G1" s="76"/>
      <c r="H1" s="76"/>
      <c r="I1" s="76"/>
    </row>
    <row r="2" spans="1:14" ht="15" customHeight="1" x14ac:dyDescent="0.25">
      <c r="D2" s="7"/>
      <c r="E2" s="7"/>
      <c r="F2" s="75"/>
      <c r="G2" s="75"/>
      <c r="H2" s="75"/>
      <c r="I2" s="75"/>
    </row>
    <row r="3" spans="1:14" ht="93" customHeight="1" x14ac:dyDescent="0.25">
      <c r="D3" s="7"/>
      <c r="E3" s="7"/>
      <c r="F3" s="75"/>
      <c r="G3" s="75"/>
      <c r="H3" s="75"/>
      <c r="I3" s="75"/>
    </row>
    <row r="4" spans="1:14" ht="18.75" customHeight="1" x14ac:dyDescent="0.25">
      <c r="D4" s="2"/>
      <c r="E4" s="2"/>
      <c r="F4" s="2"/>
      <c r="G4" s="2"/>
      <c r="H4" s="2"/>
      <c r="I4" s="2"/>
    </row>
    <row r="5" spans="1:14" ht="18.75" x14ac:dyDescent="0.3">
      <c r="A5" s="77" t="s">
        <v>0</v>
      </c>
      <c r="B5" s="77"/>
      <c r="C5" s="77"/>
      <c r="D5" s="77"/>
      <c r="E5" s="77"/>
      <c r="F5" s="77"/>
      <c r="G5" s="77"/>
      <c r="H5" s="77"/>
      <c r="I5" s="77"/>
    </row>
    <row r="6" spans="1:14" ht="18.75" x14ac:dyDescent="0.3">
      <c r="A6" s="77" t="s">
        <v>33</v>
      </c>
      <c r="B6" s="77"/>
      <c r="C6" s="77"/>
      <c r="D6" s="77"/>
      <c r="E6" s="77"/>
      <c r="F6" s="77"/>
      <c r="G6" s="77"/>
      <c r="H6" s="77"/>
      <c r="I6" s="77"/>
    </row>
    <row r="7" spans="1:14" ht="18.75" x14ac:dyDescent="0.3">
      <c r="A7" s="58" t="s">
        <v>34</v>
      </c>
      <c r="B7" s="58"/>
      <c r="C7" s="58"/>
      <c r="D7" s="58"/>
      <c r="E7" s="58"/>
      <c r="F7" s="58"/>
      <c r="G7" s="58"/>
      <c r="H7" s="58"/>
      <c r="I7" s="58"/>
    </row>
    <row r="8" spans="1:14" ht="18.75" x14ac:dyDescent="0.3">
      <c r="A8" s="58" t="s">
        <v>16</v>
      </c>
      <c r="B8" s="58"/>
      <c r="C8" s="58"/>
      <c r="D8" s="58"/>
      <c r="E8" s="58"/>
      <c r="F8" s="58"/>
      <c r="G8" s="58"/>
      <c r="H8" s="58"/>
      <c r="I8" s="58"/>
      <c r="L8" s="9"/>
      <c r="M8" s="9"/>
      <c r="N8" s="9"/>
    </row>
    <row r="9" spans="1:14" x14ac:dyDescent="0.25">
      <c r="A9" s="3"/>
      <c r="B9" s="3"/>
      <c r="C9" s="3"/>
      <c r="D9" s="3"/>
      <c r="E9" s="3"/>
      <c r="F9" s="3"/>
      <c r="G9" s="3"/>
      <c r="H9" s="3"/>
      <c r="I9" s="3"/>
    </row>
    <row r="10" spans="1:14" ht="29.25" x14ac:dyDescent="0.25">
      <c r="A10" s="4" t="s">
        <v>1</v>
      </c>
      <c r="B10" s="4" t="s">
        <v>2</v>
      </c>
      <c r="C10" s="4" t="s">
        <v>3</v>
      </c>
      <c r="D10" s="4" t="s">
        <v>4</v>
      </c>
      <c r="E10" s="4" t="s">
        <v>5</v>
      </c>
      <c r="F10" s="4" t="s">
        <v>6</v>
      </c>
      <c r="G10" s="4">
        <v>2025</v>
      </c>
      <c r="H10" s="4">
        <v>2026</v>
      </c>
      <c r="I10" s="4">
        <v>2027</v>
      </c>
      <c r="J10" s="49"/>
    </row>
    <row r="11" spans="1:14" x14ac:dyDescent="0.25">
      <c r="A11" s="59" t="s">
        <v>17</v>
      </c>
      <c r="B11" s="60"/>
      <c r="C11" s="60"/>
      <c r="D11" s="60"/>
      <c r="E11" s="60"/>
      <c r="F11" s="60"/>
      <c r="G11" s="60"/>
      <c r="H11" s="60"/>
      <c r="I11" s="60"/>
      <c r="L11" s="9"/>
    </row>
    <row r="12" spans="1:14" ht="15.75" customHeight="1" x14ac:dyDescent="0.25">
      <c r="A12" s="12"/>
      <c r="B12" s="6"/>
      <c r="C12" s="6"/>
      <c r="D12" s="18"/>
      <c r="E12" s="19"/>
      <c r="F12" s="20"/>
      <c r="G12" s="20"/>
      <c r="H12" s="20"/>
      <c r="I12" s="39"/>
      <c r="J12" s="32"/>
    </row>
    <row r="13" spans="1:14" ht="21.75" customHeight="1" x14ac:dyDescent="0.25">
      <c r="A13" s="5">
        <v>181</v>
      </c>
      <c r="B13" s="11" t="s">
        <v>10</v>
      </c>
      <c r="C13" s="11" t="s">
        <v>8</v>
      </c>
      <c r="D13" s="69" t="s">
        <v>11</v>
      </c>
      <c r="E13" s="70"/>
      <c r="F13" s="71"/>
      <c r="G13" s="55">
        <f>G14</f>
        <v>17827.330000000002</v>
      </c>
      <c r="H13" s="55">
        <f>H14</f>
        <v>18866.306349999999</v>
      </c>
      <c r="I13" s="43">
        <f>I14</f>
        <v>20116.482489999999</v>
      </c>
    </row>
    <row r="14" spans="1:14" ht="24" customHeight="1" x14ac:dyDescent="0.25">
      <c r="A14" s="5">
        <v>181</v>
      </c>
      <c r="B14" s="10" t="s">
        <v>10</v>
      </c>
      <c r="C14" s="72" t="s">
        <v>13</v>
      </c>
      <c r="D14" s="73"/>
      <c r="E14" s="73"/>
      <c r="F14" s="74"/>
      <c r="G14" s="54">
        <f>G19+G45+G61</f>
        <v>17827.330000000002</v>
      </c>
      <c r="H14" s="34">
        <f>H15+H19+H45+H61</f>
        <v>18866.306349999999</v>
      </c>
      <c r="I14" s="34">
        <f>I15+I19+I45+I61</f>
        <v>20116.482489999999</v>
      </c>
    </row>
    <row r="15" spans="1:14" ht="43.5" hidden="1" customHeight="1" x14ac:dyDescent="0.25">
      <c r="A15" s="12">
        <v>181</v>
      </c>
      <c r="B15" s="13" t="s">
        <v>10</v>
      </c>
      <c r="C15" s="47" t="s">
        <v>7</v>
      </c>
      <c r="D15" s="67" t="s">
        <v>25</v>
      </c>
      <c r="E15" s="67"/>
      <c r="F15" s="68"/>
      <c r="G15" s="52"/>
      <c r="H15" s="40">
        <f t="shared" ref="H15:I17" si="0">H16</f>
        <v>0</v>
      </c>
      <c r="I15" s="40">
        <f t="shared" si="0"/>
        <v>0</v>
      </c>
    </row>
    <row r="16" spans="1:14" hidden="1" x14ac:dyDescent="0.25">
      <c r="A16" s="5">
        <v>181</v>
      </c>
      <c r="B16" s="17" t="s">
        <v>10</v>
      </c>
      <c r="C16" s="48" t="s">
        <v>7</v>
      </c>
      <c r="D16" s="25" t="s">
        <v>26</v>
      </c>
      <c r="E16" s="25" t="s">
        <v>9</v>
      </c>
      <c r="F16" s="31"/>
      <c r="G16" s="31"/>
      <c r="H16" s="38">
        <f t="shared" si="0"/>
        <v>0</v>
      </c>
      <c r="I16" s="38">
        <f t="shared" si="0"/>
        <v>0</v>
      </c>
    </row>
    <row r="17" spans="1:18" hidden="1" x14ac:dyDescent="0.25">
      <c r="A17" s="5">
        <v>181</v>
      </c>
      <c r="B17" s="17" t="s">
        <v>10</v>
      </c>
      <c r="C17" s="48" t="s">
        <v>7</v>
      </c>
      <c r="D17" s="25" t="s">
        <v>26</v>
      </c>
      <c r="E17" s="25" t="s">
        <v>18</v>
      </c>
      <c r="F17" s="31"/>
      <c r="G17" s="31"/>
      <c r="H17" s="38">
        <f t="shared" si="0"/>
        <v>0</v>
      </c>
      <c r="I17" s="38">
        <f t="shared" si="0"/>
        <v>0</v>
      </c>
      <c r="J17" s="9"/>
    </row>
    <row r="18" spans="1:18" hidden="1" x14ac:dyDescent="0.25">
      <c r="A18" s="5">
        <v>181</v>
      </c>
      <c r="B18" s="17" t="s">
        <v>10</v>
      </c>
      <c r="C18" s="48" t="s">
        <v>7</v>
      </c>
      <c r="D18" s="25" t="s">
        <v>26</v>
      </c>
      <c r="E18" s="25" t="s">
        <v>19</v>
      </c>
      <c r="F18" s="31"/>
      <c r="G18" s="31"/>
      <c r="H18" s="38"/>
      <c r="I18" s="38"/>
    </row>
    <row r="19" spans="1:18" ht="30" customHeight="1" x14ac:dyDescent="0.25">
      <c r="A19" s="12">
        <v>181</v>
      </c>
      <c r="B19" s="13" t="s">
        <v>10</v>
      </c>
      <c r="C19" s="13" t="s">
        <v>7</v>
      </c>
      <c r="D19" s="61" t="s">
        <v>15</v>
      </c>
      <c r="E19" s="62"/>
      <c r="F19" s="63"/>
      <c r="G19" s="33">
        <f>G20+G42</f>
        <v>16738.897000000001</v>
      </c>
      <c r="H19" s="33">
        <f>H20+H42</f>
        <v>17756.376349999999</v>
      </c>
      <c r="I19" s="33">
        <f>I20+I42</f>
        <v>18939.36249</v>
      </c>
      <c r="J19" s="9"/>
    </row>
    <row r="20" spans="1:18" x14ac:dyDescent="0.25">
      <c r="A20" s="16">
        <v>181</v>
      </c>
      <c r="B20" s="6" t="s">
        <v>10</v>
      </c>
      <c r="C20" s="6" t="s">
        <v>7</v>
      </c>
      <c r="D20" s="5" t="s">
        <v>20</v>
      </c>
      <c r="E20" s="6" t="s">
        <v>9</v>
      </c>
      <c r="F20" s="6"/>
      <c r="G20" s="37">
        <f>G21+G27+G40</f>
        <v>10307.49</v>
      </c>
      <c r="H20" s="37">
        <f>H21+H27+H40</f>
        <v>10858.51635</v>
      </c>
      <c r="I20" s="37">
        <f>I21+I27+I40</f>
        <v>11269.57249</v>
      </c>
      <c r="J20" s="9"/>
    </row>
    <row r="21" spans="1:18" x14ac:dyDescent="0.25">
      <c r="A21" s="16">
        <v>181</v>
      </c>
      <c r="B21" s="6" t="s">
        <v>10</v>
      </c>
      <c r="C21" s="6" t="s">
        <v>7</v>
      </c>
      <c r="D21" s="5" t="s">
        <v>20</v>
      </c>
      <c r="E21" s="5">
        <v>100</v>
      </c>
      <c r="F21" s="5"/>
      <c r="G21" s="37">
        <f>G22+G24+G25</f>
        <v>8562.49</v>
      </c>
      <c r="H21" s="37">
        <f>H22+H24+H25</f>
        <v>8819.9163499999995</v>
      </c>
      <c r="I21" s="37">
        <f>I22+I24+I25</f>
        <v>9140.9724900000001</v>
      </c>
      <c r="M21" s="9"/>
      <c r="N21" s="9"/>
      <c r="P21" s="9"/>
    </row>
    <row r="22" spans="1:18" ht="14.25" customHeight="1" x14ac:dyDescent="0.25">
      <c r="A22" s="16">
        <v>181</v>
      </c>
      <c r="B22" s="6" t="s">
        <v>10</v>
      </c>
      <c r="C22" s="6" t="s">
        <v>7</v>
      </c>
      <c r="D22" s="5" t="s">
        <v>20</v>
      </c>
      <c r="E22" s="5">
        <v>111</v>
      </c>
      <c r="F22" s="5"/>
      <c r="G22" s="37">
        <v>6499.61</v>
      </c>
      <c r="H22" s="37">
        <v>6620.5140000000001</v>
      </c>
      <c r="I22" s="37">
        <v>6867.1063999999997</v>
      </c>
      <c r="J22" s="26"/>
      <c r="K22" s="9"/>
    </row>
    <row r="23" spans="1:18" hidden="1" x14ac:dyDescent="0.25">
      <c r="A23" s="16">
        <v>181</v>
      </c>
      <c r="B23" s="6" t="s">
        <v>10</v>
      </c>
      <c r="C23" s="6" t="s">
        <v>7</v>
      </c>
      <c r="D23" s="5" t="s">
        <v>20</v>
      </c>
      <c r="E23" s="5">
        <v>111</v>
      </c>
      <c r="F23" s="5"/>
      <c r="G23" s="37"/>
      <c r="H23" s="37"/>
      <c r="I23" s="37"/>
    </row>
    <row r="24" spans="1:18" x14ac:dyDescent="0.25">
      <c r="A24" s="16">
        <v>181</v>
      </c>
      <c r="B24" s="6" t="s">
        <v>10</v>
      </c>
      <c r="C24" s="6" t="s">
        <v>7</v>
      </c>
      <c r="D24" s="5" t="s">
        <v>20</v>
      </c>
      <c r="E24" s="5">
        <v>112</v>
      </c>
      <c r="F24" s="5"/>
      <c r="G24" s="36">
        <v>100</v>
      </c>
      <c r="H24" s="36">
        <v>200</v>
      </c>
      <c r="I24" s="36">
        <v>200</v>
      </c>
      <c r="J24" s="29"/>
      <c r="M24" s="9"/>
      <c r="N24" s="9"/>
      <c r="P24" s="9"/>
      <c r="R24" s="9"/>
    </row>
    <row r="25" spans="1:18" x14ac:dyDescent="0.25">
      <c r="A25" s="16">
        <v>181</v>
      </c>
      <c r="B25" s="6" t="s">
        <v>10</v>
      </c>
      <c r="C25" s="6" t="s">
        <v>7</v>
      </c>
      <c r="D25" s="5" t="s">
        <v>20</v>
      </c>
      <c r="E25" s="5">
        <v>119</v>
      </c>
      <c r="F25" s="5"/>
      <c r="G25" s="37">
        <v>1962.88</v>
      </c>
      <c r="H25" s="37">
        <v>1999.4023500000001</v>
      </c>
      <c r="I25" s="37">
        <v>2073.86609</v>
      </c>
      <c r="J25" s="26"/>
    </row>
    <row r="26" spans="1:18" hidden="1" x14ac:dyDescent="0.25">
      <c r="A26" s="16">
        <v>181</v>
      </c>
      <c r="B26" s="6" t="s">
        <v>10</v>
      </c>
      <c r="C26" s="6" t="s">
        <v>7</v>
      </c>
      <c r="D26" s="5" t="s">
        <v>20</v>
      </c>
      <c r="E26" s="5">
        <v>242</v>
      </c>
      <c r="F26" s="5"/>
      <c r="G26" s="37"/>
      <c r="H26" s="37"/>
      <c r="I26" s="37"/>
    </row>
    <row r="27" spans="1:18" ht="14.25" customHeight="1" x14ac:dyDescent="0.25">
      <c r="A27" s="16">
        <v>181</v>
      </c>
      <c r="B27" s="6" t="s">
        <v>10</v>
      </c>
      <c r="C27" s="6" t="s">
        <v>7</v>
      </c>
      <c r="D27" s="5" t="s">
        <v>20</v>
      </c>
      <c r="E27" s="5">
        <v>240</v>
      </c>
      <c r="F27" s="5"/>
      <c r="G27" s="46">
        <f>G29+G30+G38</f>
        <v>1745</v>
      </c>
      <c r="H27" s="46">
        <f>H29+H30+H38</f>
        <v>2038.6</v>
      </c>
      <c r="I27" s="46">
        <f>I29+I30+I38</f>
        <v>2128.6</v>
      </c>
      <c r="M27" s="9"/>
      <c r="N27" s="9"/>
      <c r="P27" s="9"/>
    </row>
    <row r="28" spans="1:18" hidden="1" x14ac:dyDescent="0.25">
      <c r="A28" s="16">
        <v>181</v>
      </c>
      <c r="B28" s="6" t="s">
        <v>10</v>
      </c>
      <c r="C28" s="6" t="s">
        <v>7</v>
      </c>
      <c r="D28" s="5" t="s">
        <v>20</v>
      </c>
      <c r="E28" s="5">
        <v>244</v>
      </c>
      <c r="F28" s="5"/>
      <c r="G28" s="37"/>
      <c r="H28" s="37"/>
      <c r="I28" s="37"/>
    </row>
    <row r="29" spans="1:18" x14ac:dyDescent="0.25">
      <c r="A29" s="16">
        <v>181</v>
      </c>
      <c r="B29" s="6" t="s">
        <v>10</v>
      </c>
      <c r="C29" s="6" t="s">
        <v>7</v>
      </c>
      <c r="D29" s="5" t="s">
        <v>20</v>
      </c>
      <c r="E29" s="5">
        <v>242</v>
      </c>
      <c r="F29" s="5"/>
      <c r="G29" s="37">
        <v>45</v>
      </c>
      <c r="H29" s="37"/>
      <c r="I29" s="37"/>
    </row>
    <row r="30" spans="1:18" ht="14.25" customHeight="1" x14ac:dyDescent="0.25">
      <c r="A30" s="16">
        <v>181</v>
      </c>
      <c r="B30" s="6" t="s">
        <v>10</v>
      </c>
      <c r="C30" s="6" t="s">
        <v>7</v>
      </c>
      <c r="D30" s="5" t="s">
        <v>20</v>
      </c>
      <c r="E30" s="5">
        <v>244</v>
      </c>
      <c r="F30" s="5"/>
      <c r="G30" s="36">
        <v>700</v>
      </c>
      <c r="H30" s="36">
        <v>198.6</v>
      </c>
      <c r="I30" s="36">
        <v>198.6</v>
      </c>
      <c r="J30" s="26"/>
      <c r="M30" s="9"/>
      <c r="N30" s="9"/>
      <c r="P30" s="9"/>
    </row>
    <row r="31" spans="1:18" ht="14.25" hidden="1" customHeight="1" x14ac:dyDescent="0.25">
      <c r="A31" s="16"/>
      <c r="B31" s="6"/>
      <c r="C31" s="6"/>
      <c r="D31" s="5"/>
      <c r="E31" s="5"/>
      <c r="F31" s="5"/>
      <c r="G31" s="36"/>
      <c r="H31" s="36"/>
      <c r="I31" s="36"/>
    </row>
    <row r="32" spans="1:18" ht="0.75" hidden="1" customHeight="1" x14ac:dyDescent="0.25">
      <c r="A32" s="16"/>
      <c r="B32" s="6"/>
      <c r="C32" s="6"/>
      <c r="D32" s="5"/>
      <c r="E32" s="5"/>
      <c r="F32" s="5"/>
      <c r="G32" s="36"/>
      <c r="H32" s="36"/>
      <c r="I32" s="36"/>
    </row>
    <row r="33" spans="1:18" hidden="1" x14ac:dyDescent="0.25">
      <c r="A33" s="16"/>
      <c r="B33" s="6"/>
      <c r="C33" s="6"/>
      <c r="D33" s="5"/>
      <c r="E33" s="5"/>
      <c r="F33" s="5"/>
      <c r="G33" s="36"/>
      <c r="H33" s="36"/>
      <c r="I33" s="36"/>
    </row>
    <row r="34" spans="1:18" hidden="1" x14ac:dyDescent="0.25">
      <c r="A34" s="16"/>
      <c r="B34" s="6"/>
      <c r="C34" s="6"/>
      <c r="D34" s="5"/>
      <c r="E34" s="5"/>
      <c r="F34" s="5"/>
      <c r="G34" s="36"/>
      <c r="H34" s="36"/>
      <c r="I34" s="36"/>
    </row>
    <row r="35" spans="1:18" hidden="1" x14ac:dyDescent="0.25">
      <c r="A35" s="16"/>
      <c r="B35" s="6"/>
      <c r="C35" s="6"/>
      <c r="D35" s="5"/>
      <c r="E35" s="5"/>
      <c r="F35" s="5"/>
      <c r="G35" s="36"/>
      <c r="H35" s="36"/>
      <c r="I35" s="36"/>
    </row>
    <row r="36" spans="1:18" hidden="1" x14ac:dyDescent="0.25">
      <c r="A36" s="16"/>
      <c r="B36" s="6"/>
      <c r="C36" s="6"/>
      <c r="D36" s="5"/>
      <c r="E36" s="5"/>
      <c r="F36" s="5"/>
      <c r="G36" s="36"/>
      <c r="H36" s="36"/>
      <c r="I36" s="36"/>
    </row>
    <row r="37" spans="1:18" hidden="1" x14ac:dyDescent="0.25">
      <c r="A37" s="5"/>
      <c r="B37" s="6"/>
      <c r="C37" s="6"/>
      <c r="D37" s="5"/>
      <c r="E37" s="5"/>
      <c r="F37" s="5"/>
      <c r="G37" s="36"/>
      <c r="H37" s="36"/>
      <c r="I37" s="36"/>
    </row>
    <row r="38" spans="1:18" x14ac:dyDescent="0.25">
      <c r="A38" s="16">
        <v>181</v>
      </c>
      <c r="B38" s="6" t="s">
        <v>10</v>
      </c>
      <c r="C38" s="6" t="s">
        <v>7</v>
      </c>
      <c r="D38" s="5" t="s">
        <v>20</v>
      </c>
      <c r="E38" s="5">
        <v>247</v>
      </c>
      <c r="F38" s="5"/>
      <c r="G38" s="36">
        <v>1000</v>
      </c>
      <c r="H38" s="36">
        <v>1840</v>
      </c>
      <c r="I38" s="36">
        <v>1930</v>
      </c>
    </row>
    <row r="39" spans="1:18" hidden="1" x14ac:dyDescent="0.25">
      <c r="A39" s="16">
        <v>181</v>
      </c>
      <c r="B39" s="6" t="s">
        <v>10</v>
      </c>
      <c r="C39" s="6" t="s">
        <v>7</v>
      </c>
      <c r="D39" s="5" t="s">
        <v>29</v>
      </c>
      <c r="E39" s="5">
        <v>350</v>
      </c>
      <c r="F39" s="5"/>
      <c r="G39" s="36"/>
      <c r="H39" s="36"/>
      <c r="I39" s="36"/>
    </row>
    <row r="40" spans="1:18" hidden="1" x14ac:dyDescent="0.25">
      <c r="A40" s="16">
        <v>181</v>
      </c>
      <c r="B40" s="6" t="s">
        <v>10</v>
      </c>
      <c r="C40" s="6" t="s">
        <v>7</v>
      </c>
      <c r="D40" s="5" t="s">
        <v>20</v>
      </c>
      <c r="E40" s="5">
        <v>320</v>
      </c>
      <c r="F40" s="5"/>
      <c r="G40" s="36"/>
      <c r="H40" s="36"/>
      <c r="I40" s="36"/>
    </row>
    <row r="41" spans="1:18" hidden="1" x14ac:dyDescent="0.25">
      <c r="A41" s="16">
        <v>181</v>
      </c>
      <c r="B41" s="6" t="s">
        <v>10</v>
      </c>
      <c r="C41" s="6" t="s">
        <v>7</v>
      </c>
      <c r="D41" s="5" t="s">
        <v>20</v>
      </c>
      <c r="E41" s="5">
        <v>321</v>
      </c>
      <c r="F41" s="5"/>
      <c r="G41" s="36"/>
      <c r="H41" s="36"/>
      <c r="I41" s="36"/>
    </row>
    <row r="42" spans="1:18" x14ac:dyDescent="0.25">
      <c r="A42" s="16">
        <v>181</v>
      </c>
      <c r="B42" s="6" t="s">
        <v>10</v>
      </c>
      <c r="C42" s="6" t="s">
        <v>7</v>
      </c>
      <c r="D42" s="27" t="s">
        <v>27</v>
      </c>
      <c r="E42" s="5">
        <v>110</v>
      </c>
      <c r="F42" s="5"/>
      <c r="G42" s="37">
        <f>G43+G44</f>
        <v>6431.4070000000002</v>
      </c>
      <c r="H42" s="37">
        <f>H43+H44</f>
        <v>6897.86</v>
      </c>
      <c r="I42" s="37">
        <f>I43+I44</f>
        <v>7669.79</v>
      </c>
      <c r="M42" s="9"/>
      <c r="N42" s="9"/>
      <c r="P42" s="9"/>
    </row>
    <row r="43" spans="1:18" x14ac:dyDescent="0.25">
      <c r="A43" s="16">
        <v>181</v>
      </c>
      <c r="B43" s="6" t="s">
        <v>10</v>
      </c>
      <c r="C43" s="6" t="s">
        <v>7</v>
      </c>
      <c r="D43" s="27" t="s">
        <v>27</v>
      </c>
      <c r="E43" s="5">
        <v>111</v>
      </c>
      <c r="F43" s="5"/>
      <c r="G43" s="37">
        <v>4939.6360000000004</v>
      </c>
      <c r="H43" s="37">
        <v>5297.9</v>
      </c>
      <c r="I43" s="37">
        <v>5890.78</v>
      </c>
    </row>
    <row r="44" spans="1:18" x14ac:dyDescent="0.25">
      <c r="A44" s="16">
        <v>181</v>
      </c>
      <c r="B44" s="6" t="s">
        <v>10</v>
      </c>
      <c r="C44" s="6" t="s">
        <v>7</v>
      </c>
      <c r="D44" s="27" t="s">
        <v>27</v>
      </c>
      <c r="E44" s="5">
        <v>119</v>
      </c>
      <c r="F44" s="5"/>
      <c r="G44" s="37">
        <v>1491.771</v>
      </c>
      <c r="H44" s="37">
        <v>1599.96</v>
      </c>
      <c r="I44" s="37">
        <v>1779.01</v>
      </c>
      <c r="K44" s="51"/>
      <c r="L44" s="51"/>
      <c r="M44" s="9"/>
      <c r="N44" s="9"/>
      <c r="P44" s="9"/>
    </row>
    <row r="45" spans="1:18" ht="33" customHeight="1" x14ac:dyDescent="0.25">
      <c r="A45" s="23">
        <v>181</v>
      </c>
      <c r="B45" s="24" t="s">
        <v>10</v>
      </c>
      <c r="C45" s="24" t="s">
        <v>7</v>
      </c>
      <c r="D45" s="64" t="s">
        <v>21</v>
      </c>
      <c r="E45" s="65"/>
      <c r="F45" s="66"/>
      <c r="G45" s="35">
        <f>G46</f>
        <v>0</v>
      </c>
      <c r="H45" s="35">
        <f>H46</f>
        <v>0</v>
      </c>
      <c r="I45" s="35">
        <f>I46</f>
        <v>0</v>
      </c>
    </row>
    <row r="46" spans="1:18" x14ac:dyDescent="0.25">
      <c r="A46" s="16"/>
      <c r="B46" s="6"/>
      <c r="C46" s="6"/>
      <c r="D46" s="5"/>
      <c r="E46" s="22"/>
      <c r="F46" s="21"/>
      <c r="G46" s="39"/>
      <c r="H46" s="39"/>
      <c r="I46" s="39"/>
      <c r="J46" s="9"/>
      <c r="K46" s="9"/>
      <c r="L46" s="9"/>
      <c r="M46" s="9"/>
      <c r="N46" s="9"/>
      <c r="O46" s="9"/>
      <c r="P46" s="9"/>
      <c r="R46" s="9"/>
    </row>
    <row r="47" spans="1:18" x14ac:dyDescent="0.25">
      <c r="A47" s="16"/>
      <c r="B47" s="6"/>
      <c r="C47" s="6"/>
      <c r="D47" s="5"/>
      <c r="E47" s="19"/>
      <c r="F47" s="20"/>
      <c r="G47" s="39"/>
      <c r="H47" s="39"/>
      <c r="I47" s="39"/>
      <c r="K47" s="9"/>
      <c r="L47" s="9"/>
    </row>
    <row r="48" spans="1:18" ht="14.25" customHeight="1" x14ac:dyDescent="0.25">
      <c r="A48" s="16"/>
      <c r="B48" s="6"/>
      <c r="C48" s="6"/>
      <c r="D48" s="5"/>
      <c r="E48" s="19"/>
      <c r="F48" s="20"/>
      <c r="G48" s="39"/>
      <c r="H48" s="39"/>
      <c r="I48" s="39"/>
    </row>
    <row r="49" spans="1:18" ht="14.25" hidden="1" customHeight="1" x14ac:dyDescent="0.25">
      <c r="A49" s="5"/>
      <c r="B49" s="6"/>
      <c r="C49" s="6"/>
      <c r="D49" s="5"/>
      <c r="E49" s="19"/>
      <c r="F49" s="20"/>
      <c r="G49" s="39"/>
      <c r="H49" s="39"/>
      <c r="I49" s="39"/>
      <c r="L49" s="45"/>
    </row>
    <row r="50" spans="1:18" ht="1.5" hidden="1" customHeight="1" x14ac:dyDescent="0.25">
      <c r="A50" s="16"/>
      <c r="B50" s="6"/>
      <c r="C50" s="6"/>
      <c r="D50" s="5"/>
      <c r="E50" s="19"/>
      <c r="F50" s="20"/>
      <c r="G50" s="39"/>
      <c r="H50" s="39"/>
      <c r="I50" s="39"/>
      <c r="L50" s="9"/>
    </row>
    <row r="51" spans="1:18" hidden="1" x14ac:dyDescent="0.25">
      <c r="A51" s="16"/>
      <c r="B51" s="6"/>
      <c r="C51" s="6"/>
      <c r="D51" s="5"/>
      <c r="E51" s="19"/>
      <c r="F51" s="20"/>
      <c r="G51" s="39"/>
      <c r="H51" s="39"/>
      <c r="I51" s="39"/>
      <c r="J51" s="32"/>
      <c r="L51" s="9"/>
    </row>
    <row r="52" spans="1:18" hidden="1" x14ac:dyDescent="0.25">
      <c r="A52" s="16"/>
      <c r="B52" s="6"/>
      <c r="C52" s="6"/>
      <c r="D52" s="5"/>
      <c r="E52" s="19"/>
      <c r="F52" s="20"/>
      <c r="G52" s="39"/>
      <c r="H52" s="39"/>
      <c r="I52" s="39"/>
      <c r="J52" s="32"/>
    </row>
    <row r="53" spans="1:18" hidden="1" x14ac:dyDescent="0.25">
      <c r="A53" s="16"/>
      <c r="B53" s="6"/>
      <c r="C53" s="6"/>
      <c r="D53" s="5"/>
      <c r="E53" s="19"/>
      <c r="F53" s="20"/>
      <c r="G53" s="39"/>
      <c r="H53" s="39"/>
      <c r="I53" s="39"/>
      <c r="L53" s="9"/>
    </row>
    <row r="54" spans="1:18" hidden="1" x14ac:dyDescent="0.25">
      <c r="A54" s="16"/>
      <c r="B54" s="6"/>
      <c r="C54" s="6"/>
      <c r="D54" s="5"/>
      <c r="E54" s="19"/>
      <c r="F54" s="20"/>
      <c r="G54" s="39"/>
      <c r="H54" s="39"/>
      <c r="I54" s="39"/>
      <c r="L54" s="9"/>
    </row>
    <row r="55" spans="1:18" hidden="1" x14ac:dyDescent="0.25">
      <c r="A55" s="16"/>
      <c r="B55" s="6"/>
      <c r="C55" s="6"/>
      <c r="D55" s="5"/>
      <c r="E55" s="19"/>
      <c r="F55" s="20"/>
      <c r="G55" s="39"/>
      <c r="H55" s="39"/>
      <c r="I55" s="39"/>
      <c r="K55" s="9"/>
      <c r="L55" s="9"/>
    </row>
    <row r="56" spans="1:18" hidden="1" x14ac:dyDescent="0.25">
      <c r="A56" s="16"/>
      <c r="B56" s="6"/>
      <c r="C56" s="6"/>
      <c r="D56" s="5"/>
      <c r="E56" s="19"/>
      <c r="F56" s="20"/>
      <c r="G56" s="39"/>
      <c r="H56" s="39"/>
      <c r="I56" s="39"/>
      <c r="K56" s="9"/>
      <c r="L56" s="9"/>
    </row>
    <row r="57" spans="1:18" x14ac:dyDescent="0.25">
      <c r="A57" s="5"/>
      <c r="B57" s="6"/>
      <c r="C57" s="6"/>
      <c r="D57" s="5"/>
      <c r="E57" s="19"/>
      <c r="F57" s="20"/>
      <c r="G57" s="39"/>
      <c r="H57" s="39"/>
      <c r="I57" s="39"/>
      <c r="L57" s="9"/>
    </row>
    <row r="58" spans="1:18" x14ac:dyDescent="0.25">
      <c r="A58" s="5"/>
      <c r="B58" s="6"/>
      <c r="C58" s="6"/>
      <c r="D58" s="5"/>
      <c r="E58" s="19"/>
      <c r="F58" s="20"/>
      <c r="G58" s="50"/>
      <c r="H58" s="50"/>
      <c r="I58" s="50"/>
      <c r="L58" s="9"/>
    </row>
    <row r="59" spans="1:18" x14ac:dyDescent="0.25">
      <c r="A59" s="16"/>
      <c r="B59" s="6"/>
      <c r="C59" s="6"/>
      <c r="D59" s="5"/>
      <c r="E59" s="19"/>
      <c r="F59" s="20"/>
      <c r="G59" s="50"/>
      <c r="H59" s="50"/>
      <c r="I59" s="50"/>
      <c r="K59" s="9"/>
      <c r="L59" s="9"/>
      <c r="N59" s="9"/>
      <c r="P59" s="9"/>
      <c r="R59" s="53"/>
    </row>
    <row r="60" spans="1:18" hidden="1" x14ac:dyDescent="0.25">
      <c r="A60" s="16">
        <v>181</v>
      </c>
      <c r="B60" s="6" t="s">
        <v>10</v>
      </c>
      <c r="C60" s="6" t="s">
        <v>7</v>
      </c>
      <c r="D60" s="5" t="s">
        <v>22</v>
      </c>
      <c r="E60" s="19">
        <v>853</v>
      </c>
      <c r="F60" s="20">
        <v>291</v>
      </c>
      <c r="G60" s="39"/>
      <c r="H60" s="39"/>
      <c r="I60" s="39"/>
    </row>
    <row r="61" spans="1:18" ht="75.75" customHeight="1" x14ac:dyDescent="0.25">
      <c r="A61" s="12">
        <v>181</v>
      </c>
      <c r="B61" s="13" t="s">
        <v>10</v>
      </c>
      <c r="C61" s="13" t="s">
        <v>7</v>
      </c>
      <c r="D61" s="61" t="s">
        <v>14</v>
      </c>
      <c r="E61" s="62"/>
      <c r="F61" s="63"/>
      <c r="G61" s="33">
        <f>G62+G72</f>
        <v>1088.433</v>
      </c>
      <c r="H61" s="33">
        <f>H62+H72</f>
        <v>1109.93</v>
      </c>
      <c r="I61" s="33">
        <f>I62+I72</f>
        <v>1177.1199999999999</v>
      </c>
      <c r="L61" s="9"/>
    </row>
    <row r="62" spans="1:18" x14ac:dyDescent="0.25">
      <c r="A62" s="16">
        <v>181</v>
      </c>
      <c r="B62" s="6" t="s">
        <v>10</v>
      </c>
      <c r="C62" s="6" t="s">
        <v>7</v>
      </c>
      <c r="D62" s="5" t="s">
        <v>23</v>
      </c>
      <c r="E62" s="6" t="s">
        <v>9</v>
      </c>
      <c r="F62" s="6"/>
      <c r="G62" s="37">
        <f>G63+G66</f>
        <v>633.49</v>
      </c>
      <c r="H62" s="37">
        <f>H63+H66</f>
        <v>649.18000000000006</v>
      </c>
      <c r="I62" s="37">
        <f>I63+I66</f>
        <v>676.18</v>
      </c>
      <c r="L62" s="9"/>
      <c r="M62" s="9"/>
      <c r="N62" s="9"/>
    </row>
    <row r="63" spans="1:18" x14ac:dyDescent="0.25">
      <c r="A63" s="16">
        <v>181</v>
      </c>
      <c r="B63" s="6" t="s">
        <v>10</v>
      </c>
      <c r="C63" s="6" t="s">
        <v>7</v>
      </c>
      <c r="D63" s="5" t="s">
        <v>23</v>
      </c>
      <c r="E63" s="5">
        <v>110</v>
      </c>
      <c r="F63" s="5"/>
      <c r="G63" s="37">
        <f>G64+G65</f>
        <v>569.21</v>
      </c>
      <c r="H63" s="37">
        <f>H64+H65</f>
        <v>614.18000000000006</v>
      </c>
      <c r="I63" s="37">
        <f>I64+I65</f>
        <v>641.17999999999995</v>
      </c>
    </row>
    <row r="64" spans="1:18" x14ac:dyDescent="0.25">
      <c r="A64" s="16">
        <v>181</v>
      </c>
      <c r="B64" s="6" t="s">
        <v>10</v>
      </c>
      <c r="C64" s="6" t="s">
        <v>7</v>
      </c>
      <c r="D64" s="5" t="s">
        <v>23</v>
      </c>
      <c r="E64" s="5">
        <v>111</v>
      </c>
      <c r="F64" s="5"/>
      <c r="G64" s="37">
        <v>437.18099999999998</v>
      </c>
      <c r="H64" s="37">
        <v>471.72</v>
      </c>
      <c r="I64" s="37">
        <v>492.45</v>
      </c>
      <c r="J64" s="26"/>
      <c r="L64" s="9"/>
    </row>
    <row r="65" spans="1:26" x14ac:dyDescent="0.25">
      <c r="A65" s="16">
        <v>181</v>
      </c>
      <c r="B65" s="6" t="s">
        <v>10</v>
      </c>
      <c r="C65" s="6" t="s">
        <v>7</v>
      </c>
      <c r="D65" s="5" t="s">
        <v>23</v>
      </c>
      <c r="E65" s="6" t="s">
        <v>24</v>
      </c>
      <c r="F65" s="6"/>
      <c r="G65" s="37">
        <v>132.029</v>
      </c>
      <c r="H65" s="37">
        <v>142.46</v>
      </c>
      <c r="I65" s="37">
        <v>148.72999999999999</v>
      </c>
      <c r="K65" s="42"/>
    </row>
    <row r="66" spans="1:26" x14ac:dyDescent="0.25">
      <c r="A66" s="16">
        <v>181</v>
      </c>
      <c r="B66" s="6" t="s">
        <v>10</v>
      </c>
      <c r="C66" s="6" t="s">
        <v>7</v>
      </c>
      <c r="D66" s="5" t="s">
        <v>23</v>
      </c>
      <c r="E66" s="5">
        <v>200</v>
      </c>
      <c r="F66" s="5"/>
      <c r="G66" s="37">
        <f>G67+G71</f>
        <v>64.28</v>
      </c>
      <c r="H66" s="37">
        <f>H67+H71</f>
        <v>35</v>
      </c>
      <c r="I66" s="37">
        <f>I67+I71</f>
        <v>35</v>
      </c>
    </row>
    <row r="67" spans="1:26" x14ac:dyDescent="0.25">
      <c r="A67" s="16">
        <v>181</v>
      </c>
      <c r="B67" s="6" t="s">
        <v>10</v>
      </c>
      <c r="C67" s="6" t="s">
        <v>7</v>
      </c>
      <c r="D67" s="5" t="s">
        <v>23</v>
      </c>
      <c r="E67" s="5">
        <v>244</v>
      </c>
      <c r="F67" s="5"/>
      <c r="G67" s="37">
        <v>10</v>
      </c>
      <c r="H67" s="37">
        <v>5</v>
      </c>
      <c r="I67" s="37">
        <v>5</v>
      </c>
      <c r="L67" s="9"/>
      <c r="N67" s="9"/>
    </row>
    <row r="68" spans="1:26" hidden="1" x14ac:dyDescent="0.25">
      <c r="A68" s="16"/>
      <c r="B68" s="6"/>
      <c r="C68" s="6"/>
      <c r="D68" s="5"/>
      <c r="E68" s="6"/>
      <c r="F68" s="6"/>
      <c r="G68" s="37"/>
      <c r="H68" s="37"/>
      <c r="I68" s="37"/>
    </row>
    <row r="69" spans="1:26" hidden="1" x14ac:dyDescent="0.25">
      <c r="A69" s="16"/>
      <c r="B69" s="6"/>
      <c r="C69" s="6"/>
      <c r="D69" s="5"/>
      <c r="E69" s="5"/>
      <c r="F69" s="5"/>
      <c r="G69" s="37"/>
      <c r="H69" s="37"/>
      <c r="I69" s="37"/>
    </row>
    <row r="70" spans="1:26" hidden="1" x14ac:dyDescent="0.25">
      <c r="A70" s="16"/>
      <c r="B70" s="6"/>
      <c r="C70" s="6"/>
      <c r="D70" s="5"/>
      <c r="E70" s="5"/>
      <c r="F70" s="5"/>
      <c r="G70" s="37"/>
      <c r="H70" s="37"/>
      <c r="I70" s="37"/>
    </row>
    <row r="71" spans="1:26" x14ac:dyDescent="0.25">
      <c r="A71" s="16">
        <v>181</v>
      </c>
      <c r="B71" s="6" t="s">
        <v>10</v>
      </c>
      <c r="C71" s="6" t="s">
        <v>7</v>
      </c>
      <c r="D71" s="5" t="s">
        <v>23</v>
      </c>
      <c r="E71" s="20">
        <v>247</v>
      </c>
      <c r="F71" s="5"/>
      <c r="G71" s="37">
        <v>54.28</v>
      </c>
      <c r="H71" s="37">
        <v>30</v>
      </c>
      <c r="I71" s="37">
        <v>30</v>
      </c>
    </row>
    <row r="72" spans="1:26" x14ac:dyDescent="0.25">
      <c r="A72" s="5">
        <v>181</v>
      </c>
      <c r="B72" s="6" t="s">
        <v>10</v>
      </c>
      <c r="C72" s="6" t="s">
        <v>7</v>
      </c>
      <c r="D72" s="27" t="s">
        <v>28</v>
      </c>
      <c r="E72" s="20">
        <v>110</v>
      </c>
      <c r="F72" s="28"/>
      <c r="G72" s="36">
        <f>G73+G74</f>
        <v>454.94299999999998</v>
      </c>
      <c r="H72" s="36">
        <f>H73+H74</f>
        <v>460.75</v>
      </c>
      <c r="I72" s="36">
        <f>I73+I74</f>
        <v>500.94</v>
      </c>
      <c r="N72" s="9"/>
    </row>
    <row r="73" spans="1:26" x14ac:dyDescent="0.25">
      <c r="A73" s="5">
        <v>181</v>
      </c>
      <c r="B73" s="6" t="s">
        <v>10</v>
      </c>
      <c r="C73" s="6" t="s">
        <v>7</v>
      </c>
      <c r="D73" s="27" t="s">
        <v>28</v>
      </c>
      <c r="E73" s="20">
        <v>111</v>
      </c>
      <c r="F73" s="28"/>
      <c r="G73" s="36">
        <v>349.41899999999998</v>
      </c>
      <c r="H73" s="36">
        <v>353.88</v>
      </c>
      <c r="I73" s="36">
        <v>384.75</v>
      </c>
    </row>
    <row r="74" spans="1:26" x14ac:dyDescent="0.25">
      <c r="A74" s="5">
        <v>181</v>
      </c>
      <c r="B74" s="6" t="s">
        <v>10</v>
      </c>
      <c r="C74" s="6" t="s">
        <v>7</v>
      </c>
      <c r="D74" s="27" t="s">
        <v>28</v>
      </c>
      <c r="E74" s="20">
        <v>119</v>
      </c>
      <c r="F74" s="28"/>
      <c r="G74" s="36">
        <v>105.524</v>
      </c>
      <c r="H74" s="36">
        <v>106.87</v>
      </c>
      <c r="I74" s="36">
        <v>116.19</v>
      </c>
    </row>
    <row r="75" spans="1:26" s="8" customFormat="1" x14ac:dyDescent="0.25">
      <c r="A75" s="14" t="s">
        <v>12</v>
      </c>
      <c r="B75" s="15"/>
      <c r="C75" s="15"/>
      <c r="D75" s="15"/>
      <c r="E75" s="15"/>
      <c r="F75" s="15"/>
      <c r="G75" s="15">
        <f>G13</f>
        <v>17827.330000000002</v>
      </c>
      <c r="H75" s="15">
        <f>H13</f>
        <v>18866.306349999999</v>
      </c>
      <c r="I75" s="41">
        <f>I13</f>
        <v>20116.482489999999</v>
      </c>
      <c r="K75" s="30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26" ht="18.75" x14ac:dyDescent="0.3">
      <c r="A77" s="1"/>
      <c r="B77" s="1"/>
      <c r="C77" s="1"/>
      <c r="D77" s="1"/>
      <c r="E77" s="1"/>
      <c r="F77" s="1"/>
      <c r="G77" s="1"/>
      <c r="H77" s="1"/>
      <c r="I77" s="44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</row>
    <row r="78" spans="1:26" ht="18.75" x14ac:dyDescent="0.3">
      <c r="A78" s="1" t="s">
        <v>31</v>
      </c>
      <c r="B78" s="1"/>
      <c r="C78" s="1"/>
      <c r="D78" s="1"/>
      <c r="E78" s="1"/>
      <c r="F78" s="1" t="s">
        <v>32</v>
      </c>
      <c r="G78" s="1"/>
      <c r="H78" s="1"/>
      <c r="I78" s="1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1:26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56"/>
      <c r="K79" s="57"/>
      <c r="L79" s="57"/>
      <c r="M79" s="56"/>
      <c r="N79" s="57"/>
      <c r="O79" s="56"/>
      <c r="P79" s="57"/>
      <c r="Q79" s="56"/>
      <c r="R79" s="57"/>
      <c r="S79" s="56"/>
      <c r="T79" s="57"/>
      <c r="U79" s="56"/>
      <c r="V79" s="57"/>
      <c r="W79" s="56"/>
      <c r="X79" s="57"/>
      <c r="Y79" s="57"/>
      <c r="Z79" s="56"/>
    </row>
    <row r="80" spans="1:26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56"/>
      <c r="K80" s="57"/>
      <c r="L80" s="57"/>
      <c r="M80" s="56"/>
      <c r="N80" s="57"/>
      <c r="O80" s="56"/>
      <c r="P80" s="57"/>
      <c r="Q80" s="56"/>
      <c r="R80" s="57"/>
      <c r="S80" s="56"/>
      <c r="T80" s="57"/>
      <c r="U80" s="56"/>
      <c r="V80" s="57"/>
      <c r="W80" s="56"/>
      <c r="X80" s="57"/>
      <c r="Y80" s="57"/>
      <c r="Z80" s="56"/>
    </row>
    <row r="81" spans="9:26" ht="18.75" x14ac:dyDescent="0.3">
      <c r="J81" s="56"/>
      <c r="K81" s="57"/>
      <c r="L81" s="57"/>
      <c r="M81" s="56"/>
      <c r="N81" s="57"/>
      <c r="O81" s="56"/>
      <c r="P81" s="57"/>
      <c r="Q81" s="56"/>
      <c r="R81" s="57"/>
      <c r="S81" s="56"/>
      <c r="T81" s="57"/>
      <c r="U81" s="56"/>
      <c r="V81" s="57"/>
      <c r="W81" s="56"/>
      <c r="X81" s="57"/>
      <c r="Y81" s="57"/>
      <c r="Z81" s="56"/>
    </row>
    <row r="82" spans="9:26" ht="18.75" x14ac:dyDescent="0.3"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9:26" ht="18.75" x14ac:dyDescent="0.3"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9:26" x14ac:dyDescent="0.25">
      <c r="I84" s="9"/>
      <c r="K84" s="9"/>
    </row>
  </sheetData>
  <mergeCells count="13">
    <mergeCell ref="F2:I3"/>
    <mergeCell ref="F1:I1"/>
    <mergeCell ref="A5:I5"/>
    <mergeCell ref="A6:I6"/>
    <mergeCell ref="A7:I7"/>
    <mergeCell ref="A8:I8"/>
    <mergeCell ref="A11:I11"/>
    <mergeCell ref="D61:F61"/>
    <mergeCell ref="D45:F45"/>
    <mergeCell ref="D15:F15"/>
    <mergeCell ref="D13:F13"/>
    <mergeCell ref="C14:F14"/>
    <mergeCell ref="D19:F19"/>
  </mergeCells>
  <printOptions horizontalCentered="1"/>
  <pageMargins left="0.74803149606299213" right="0.27559055118110237" top="0.35433070866141736" bottom="0.15748031496062992" header="0.35433070866141736" footer="0.15748031496062992"/>
  <pageSetup paperSize="9" scale="25" fitToHeight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Бюджетная роспись на 01.01.2025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2025-02-05T00:49:52Z</dcterms:modified>
</cp:coreProperties>
</file>