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725" windowWidth="15120" windowHeight="6390"/>
  </bookViews>
  <sheets>
    <sheet name="01.01.2024" sheetId="11" r:id="rId1"/>
  </sheets>
  <calcPr calcId="144525" refMode="R1C1"/>
</workbook>
</file>

<file path=xl/calcChain.xml><?xml version="1.0" encoding="utf-8"?>
<calcChain xmlns="http://schemas.openxmlformats.org/spreadsheetml/2006/main">
  <c r="I70" i="11" l="1"/>
  <c r="H70" i="11"/>
  <c r="G70" i="11"/>
  <c r="I26" i="11" l="1"/>
  <c r="I25" i="11" s="1"/>
  <c r="H26" i="11"/>
  <c r="H25" i="11" s="1"/>
  <c r="I19" i="11"/>
  <c r="G26" i="11" l="1"/>
  <c r="G25" i="11" s="1"/>
  <c r="I53" i="11"/>
  <c r="I44" i="11"/>
  <c r="H44" i="11"/>
  <c r="G44" i="11"/>
  <c r="H53" i="11"/>
  <c r="G53" i="11"/>
  <c r="G19" i="11"/>
  <c r="H19" i="11"/>
  <c r="H18" i="11" s="1"/>
  <c r="G64" i="11"/>
  <c r="G62" i="11" s="1"/>
  <c r="G18" i="11" l="1"/>
  <c r="H59" i="11" l="1"/>
  <c r="G38" i="11" l="1"/>
  <c r="H50" i="11"/>
  <c r="H42" i="11" s="1"/>
  <c r="G50" i="11"/>
  <c r="G59" i="11"/>
  <c r="H62" i="11"/>
  <c r="H58" i="11" s="1"/>
  <c r="H67" i="11"/>
  <c r="G67" i="11"/>
  <c r="H38" i="11"/>
  <c r="H17" i="11" s="1"/>
  <c r="G42" i="11" l="1"/>
  <c r="G41" i="11" s="1"/>
  <c r="H41" i="11"/>
  <c r="H57" i="11"/>
  <c r="G58" i="11"/>
  <c r="G57" i="11" s="1"/>
  <c r="G17" i="11"/>
  <c r="H12" i="11" l="1"/>
  <c r="H11" i="11" s="1"/>
  <c r="G12" i="11"/>
  <c r="G11" i="11" s="1"/>
  <c r="I50" i="11"/>
  <c r="I42" i="11" s="1"/>
  <c r="I38" i="11" l="1"/>
  <c r="I67" i="11"/>
  <c r="I18" i="11" l="1"/>
  <c r="I17" i="11" s="1"/>
  <c r="I59" i="11"/>
  <c r="I62" i="11"/>
  <c r="I58" i="11" l="1"/>
  <c r="I41" i="11"/>
  <c r="I57" i="11" l="1"/>
  <c r="I12" i="11" l="1"/>
  <c r="I11" i="11" s="1"/>
</calcChain>
</file>

<file path=xl/sharedStrings.xml><?xml version="1.0" encoding="utf-8"?>
<sst xmlns="http://schemas.openxmlformats.org/spreadsheetml/2006/main" count="189" uniqueCount="37">
  <si>
    <t>Приложение № 1</t>
  </si>
  <si>
    <t>к порядку составления и ведения сводной</t>
  </si>
  <si>
    <t>бюджетной росписи бюджета поселения</t>
  </si>
  <si>
    <t xml:space="preserve">Сводная бюджетная роспись бюджета </t>
  </si>
  <si>
    <t>(тыс.руб.)</t>
  </si>
  <si>
    <t>Код  ГРБС</t>
  </si>
  <si>
    <t>Раздел</t>
  </si>
  <si>
    <t>Подраздел</t>
  </si>
  <si>
    <t>Целевая статья</t>
  </si>
  <si>
    <t>Вид расходов</t>
  </si>
  <si>
    <t>КОСГУ</t>
  </si>
  <si>
    <t>01</t>
  </si>
  <si>
    <t>00</t>
  </si>
  <si>
    <t>000</t>
  </si>
  <si>
    <t>213</t>
  </si>
  <si>
    <t>08</t>
  </si>
  <si>
    <t>Культура и кинематография</t>
  </si>
  <si>
    <t>Итого расходов:</t>
  </si>
  <si>
    <t>Главный специалист-финансист</t>
  </si>
  <si>
    <t>Культура</t>
  </si>
  <si>
    <t>Исполнение полномочий по организации библиотечного обслуживанию населения межпоселенческими библиотеками, комплектование и обеспечение сохранности библиотечного фонда</t>
  </si>
  <si>
    <t>Обеспечение деятельности подведомственного учреждения</t>
  </si>
  <si>
    <t>Роспись расходов бюджета Вознесенского сельского поселения</t>
  </si>
  <si>
    <t>244</t>
  </si>
  <si>
    <t>340</t>
  </si>
  <si>
    <t>965 00 00007</t>
  </si>
  <si>
    <t>Предпринимательская и приносящая доход деятельность</t>
  </si>
  <si>
    <t>965 00 00017</t>
  </si>
  <si>
    <t>972 00 00071</t>
  </si>
  <si>
    <t>119</t>
  </si>
  <si>
    <t>Глава Вознесенского сельского поселения</t>
  </si>
  <si>
    <t>В.Ф.Фролова</t>
  </si>
  <si>
    <t>965 00SС0 20</t>
  </si>
  <si>
    <t>972 00SС0 20</t>
  </si>
  <si>
    <t>по состоянию на 01.01.2024</t>
  </si>
  <si>
    <t>С.В.Жарков</t>
  </si>
  <si>
    <t>Вознесенского  сельского поселения на 2024-2026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</si>
</sst>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0000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3" fillId="0" borderId="0" xfId="0" applyFont="1" applyAlignment="1"/>
    <xf numFmtId="0" fontId="1" fillId="0" borderId="0" xfId="0" applyFont="1"/>
    <xf numFmtId="165" fontId="2" fillId="0" borderId="1" xfId="0" applyNumberFormat="1" applyFont="1" applyBorder="1" applyAlignment="1">
      <alignment horizontal="center"/>
    </xf>
    <xf numFmtId="165" fontId="0" fillId="0" borderId="0" xfId="0" applyNumberFormat="1"/>
    <xf numFmtId="165" fontId="2" fillId="2" borderId="1" xfId="0" applyNumberFormat="1" applyFont="1" applyFill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49" fontId="2" fillId="3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49" fontId="2" fillId="4" borderId="1" xfId="0" applyNumberFormat="1" applyFont="1" applyFill="1" applyBorder="1" applyAlignment="1">
      <alignment horizontal="center"/>
    </xf>
    <xf numFmtId="0" fontId="5" fillId="5" borderId="3" xfId="0" applyFont="1" applyFill="1" applyBorder="1"/>
    <xf numFmtId="0" fontId="5" fillId="5" borderId="4" xfId="0" applyFont="1" applyFill="1" applyBorder="1"/>
    <xf numFmtId="165" fontId="5" fillId="5" borderId="5" xfId="0" applyNumberFormat="1" applyFont="1" applyFill="1" applyBorder="1"/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49" fontId="2" fillId="6" borderId="1" xfId="0" applyNumberFormat="1" applyFont="1" applyFill="1" applyBorder="1" applyAlignment="1">
      <alignment horizontal="center"/>
    </xf>
    <xf numFmtId="49" fontId="2" fillId="0" borderId="3" xfId="0" applyNumberFormat="1" applyFont="1" applyFill="1" applyBorder="1" applyAlignment="1">
      <alignment horizontal="left"/>
    </xf>
    <xf numFmtId="49" fontId="2" fillId="0" borderId="4" xfId="0" applyNumberFormat="1" applyFont="1" applyFill="1" applyBorder="1" applyAlignment="1">
      <alignment horizontal="left"/>
    </xf>
    <xf numFmtId="49" fontId="2" fillId="4" borderId="3" xfId="0" applyNumberFormat="1" applyFont="1" applyFill="1" applyBorder="1" applyAlignment="1">
      <alignment horizontal="left"/>
    </xf>
    <xf numFmtId="0" fontId="2" fillId="0" borderId="6" xfId="0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5" fontId="2" fillId="7" borderId="1" xfId="0" applyNumberFormat="1" applyFont="1" applyFill="1" applyBorder="1" applyAlignment="1">
      <alignment horizontal="center"/>
    </xf>
    <xf numFmtId="49" fontId="2" fillId="7" borderId="1" xfId="0" applyNumberFormat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/>
    </xf>
    <xf numFmtId="165" fontId="1" fillId="0" borderId="0" xfId="0" applyNumberFormat="1" applyFont="1"/>
    <xf numFmtId="49" fontId="2" fillId="0" borderId="5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65" fontId="2" fillId="0" borderId="6" xfId="0" applyNumberFormat="1" applyFont="1" applyFill="1" applyBorder="1" applyAlignment="1">
      <alignment horizontal="center"/>
    </xf>
    <xf numFmtId="165" fontId="2" fillId="0" borderId="5" xfId="0" applyNumberFormat="1" applyFont="1" applyFill="1" applyBorder="1" applyAlignment="1">
      <alignment horizontal="center"/>
    </xf>
    <xf numFmtId="165" fontId="2" fillId="0" borderId="5" xfId="0" applyNumberFormat="1" applyFont="1" applyBorder="1" applyAlignment="1">
      <alignment horizontal="center"/>
    </xf>
    <xf numFmtId="165" fontId="2" fillId="4" borderId="5" xfId="0" applyNumberFormat="1" applyFont="1" applyFill="1" applyBorder="1" applyAlignment="1">
      <alignment horizontal="left" wrapText="1"/>
    </xf>
    <xf numFmtId="165" fontId="2" fillId="4" borderId="5" xfId="0" applyNumberFormat="1" applyFont="1" applyFill="1" applyBorder="1" applyAlignment="1">
      <alignment horizontal="center" wrapText="1"/>
    </xf>
    <xf numFmtId="165" fontId="2" fillId="2" borderId="5" xfId="0" applyNumberFormat="1" applyFont="1" applyFill="1" applyBorder="1" applyAlignment="1">
      <alignment horizontal="center"/>
    </xf>
    <xf numFmtId="165" fontId="2" fillId="6" borderId="5" xfId="0" applyNumberFormat="1" applyFont="1" applyFill="1" applyBorder="1" applyAlignment="1">
      <alignment horizontal="center" wrapText="1"/>
    </xf>
    <xf numFmtId="165" fontId="2" fillId="7" borderId="1" xfId="0" applyNumberFormat="1" applyFont="1" applyFill="1" applyBorder="1" applyAlignment="1">
      <alignment horizontal="center" vertical="center"/>
    </xf>
    <xf numFmtId="165" fontId="5" fillId="5" borderId="4" xfId="0" applyNumberFormat="1" applyFont="1" applyFill="1" applyBorder="1"/>
    <xf numFmtId="165" fontId="2" fillId="4" borderId="5" xfId="0" applyNumberFormat="1" applyFont="1" applyFill="1" applyBorder="1" applyAlignment="1">
      <alignment wrapText="1"/>
    </xf>
    <xf numFmtId="165" fontId="2" fillId="2" borderId="5" xfId="0" applyNumberFormat="1" applyFont="1" applyFill="1" applyBorder="1" applyAlignment="1"/>
    <xf numFmtId="165" fontId="2" fillId="6" borderId="5" xfId="0" applyNumberFormat="1" applyFont="1" applyFill="1" applyBorder="1" applyAlignment="1">
      <alignment wrapText="1"/>
    </xf>
    <xf numFmtId="165" fontId="2" fillId="7" borderId="1" xfId="0" applyNumberFormat="1" applyFont="1" applyFill="1" applyBorder="1" applyAlignment="1">
      <alignment vertical="center"/>
    </xf>
    <xf numFmtId="165" fontId="2" fillId="0" borderId="1" xfId="0" applyNumberFormat="1" applyFont="1" applyBorder="1" applyAlignment="1">
      <alignment vertical="center"/>
    </xf>
    <xf numFmtId="165" fontId="2" fillId="0" borderId="5" xfId="0" applyNumberFormat="1" applyFont="1" applyFill="1" applyBorder="1" applyAlignment="1">
      <alignment vertical="center"/>
    </xf>
    <xf numFmtId="165" fontId="2" fillId="0" borderId="5" xfId="0" applyNumberFormat="1" applyFont="1" applyBorder="1" applyAlignment="1">
      <alignment vertical="center"/>
    </xf>
    <xf numFmtId="165" fontId="2" fillId="4" borderId="5" xfId="0" applyNumberFormat="1" applyFont="1" applyFill="1" applyBorder="1" applyAlignment="1">
      <alignment vertical="center" wrapText="1"/>
    </xf>
    <xf numFmtId="165" fontId="5" fillId="5" borderId="4" xfId="0" applyNumberFormat="1" applyFont="1" applyFill="1" applyBorder="1" applyAlignment="1">
      <alignment vertical="center"/>
    </xf>
    <xf numFmtId="0" fontId="0" fillId="2" borderId="0" xfId="0" applyFill="1"/>
    <xf numFmtId="165" fontId="2" fillId="3" borderId="5" xfId="0" applyNumberFormat="1" applyFont="1" applyFill="1" applyBorder="1" applyAlignment="1">
      <alignment horizontal="center"/>
    </xf>
    <xf numFmtId="165" fontId="2" fillId="3" borderId="5" xfId="0" applyNumberFormat="1" applyFont="1" applyFill="1" applyBorder="1" applyAlignment="1"/>
    <xf numFmtId="165" fontId="8" fillId="5" borderId="0" xfId="0" applyNumberFormat="1" applyFont="1" applyFill="1"/>
    <xf numFmtId="165" fontId="2" fillId="0" borderId="7" xfId="0" applyNumberFormat="1" applyFont="1" applyFill="1" applyBorder="1" applyAlignment="1">
      <alignment horizontal="center"/>
    </xf>
    <xf numFmtId="165" fontId="7" fillId="7" borderId="1" xfId="0" applyNumberFormat="1" applyFont="1" applyFill="1" applyBorder="1" applyAlignment="1">
      <alignment horizontal="center"/>
    </xf>
    <xf numFmtId="0" fontId="2" fillId="4" borderId="3" xfId="0" applyFont="1" applyFill="1" applyBorder="1" applyAlignment="1">
      <alignment horizontal="left" wrapText="1"/>
    </xf>
    <xf numFmtId="0" fontId="2" fillId="4" borderId="4" xfId="0" applyFont="1" applyFill="1" applyBorder="1" applyAlignment="1">
      <alignment horizontal="left" wrapText="1"/>
    </xf>
    <xf numFmtId="0" fontId="2" fillId="4" borderId="5" xfId="0" applyFont="1" applyFill="1" applyBorder="1" applyAlignment="1">
      <alignment horizontal="left" wrapText="1"/>
    </xf>
    <xf numFmtId="0" fontId="6" fillId="3" borderId="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 wrapText="1"/>
    </xf>
    <xf numFmtId="0" fontId="2" fillId="6" borderId="4" xfId="0" applyFont="1" applyFill="1" applyBorder="1" applyAlignment="1">
      <alignment horizontal="center" wrapText="1"/>
    </xf>
    <xf numFmtId="0" fontId="2" fillId="6" borderId="5" xfId="0" applyFont="1" applyFill="1" applyBorder="1" applyAlignment="1">
      <alignment horizontal="center" wrapText="1"/>
    </xf>
    <xf numFmtId="49" fontId="2" fillId="4" borderId="4" xfId="0" applyNumberFormat="1" applyFont="1" applyFill="1" applyBorder="1" applyAlignment="1">
      <alignment horizontal="center" wrapText="1"/>
    </xf>
    <xf numFmtId="49" fontId="2" fillId="4" borderId="5" xfId="0" applyNumberFormat="1" applyFont="1" applyFill="1" applyBorder="1" applyAlignment="1">
      <alignment horizontal="center" wrapText="1"/>
    </xf>
    <xf numFmtId="49" fontId="2" fillId="2" borderId="3" xfId="0" applyNumberFormat="1" applyFont="1" applyFill="1" applyBorder="1" applyAlignment="1">
      <alignment horizontal="center"/>
    </xf>
    <xf numFmtId="49" fontId="2" fillId="2" borderId="4" xfId="0" applyNumberFormat="1" applyFont="1" applyFill="1" applyBorder="1" applyAlignment="1">
      <alignment horizontal="center"/>
    </xf>
    <xf numFmtId="49" fontId="2" fillId="2" borderId="5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/>
    </xf>
    <xf numFmtId="0" fontId="10" fillId="7" borderId="0" xfId="0" applyFont="1" applyFill="1"/>
    <xf numFmtId="165" fontId="9" fillId="7" borderId="0" xfId="0" applyNumberFormat="1" applyFont="1" applyFill="1"/>
    <xf numFmtId="165" fontId="10" fillId="7" borderId="0" xfId="0" applyNumberFormat="1" applyFont="1" applyFill="1"/>
    <xf numFmtId="0" fontId="9" fillId="7" borderId="0" xfId="0" applyFont="1" applyFill="1"/>
    <xf numFmtId="0" fontId="2" fillId="7" borderId="0" xfId="0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5"/>
  <sheetViews>
    <sheetView tabSelected="1" topLeftCell="A57" zoomScale="140" zoomScaleNormal="140" workbookViewId="0">
      <selection activeCell="K79" sqref="K79"/>
    </sheetView>
  </sheetViews>
  <sheetFormatPr defaultRowHeight="15" x14ac:dyDescent="0.25"/>
  <cols>
    <col min="1" max="1" width="10.140625" customWidth="1"/>
    <col min="2" max="2" width="9.5703125" customWidth="1"/>
    <col min="3" max="3" width="11" customWidth="1"/>
    <col min="4" max="4" width="15.140625" customWidth="1"/>
    <col min="5" max="5" width="14" customWidth="1"/>
    <col min="6" max="8" width="13.5703125" customWidth="1"/>
    <col min="9" max="9" width="17" customWidth="1"/>
    <col min="10" max="10" width="18.28515625" customWidth="1"/>
    <col min="11" max="11" width="13.85546875" customWidth="1"/>
    <col min="12" max="12" width="12.7109375" bestFit="1" customWidth="1"/>
    <col min="13" max="13" width="14.28515625" customWidth="1"/>
    <col min="15" max="15" width="11.85546875" customWidth="1"/>
    <col min="16" max="16" width="11.5703125" bestFit="1" customWidth="1"/>
    <col min="17" max="17" width="10.42578125" bestFit="1" customWidth="1"/>
  </cols>
  <sheetData>
    <row r="1" spans="1:11" x14ac:dyDescent="0.25">
      <c r="D1" s="7"/>
      <c r="E1" s="7"/>
      <c r="F1" s="7" t="s">
        <v>0</v>
      </c>
      <c r="G1" s="7"/>
      <c r="H1" s="7"/>
      <c r="I1" s="7"/>
    </row>
    <row r="2" spans="1:11" x14ac:dyDescent="0.25">
      <c r="D2" s="7"/>
      <c r="E2" s="7"/>
      <c r="F2" s="7" t="s">
        <v>1</v>
      </c>
      <c r="G2" s="7"/>
      <c r="H2" s="7"/>
      <c r="I2" s="7"/>
    </row>
    <row r="3" spans="1:11" x14ac:dyDescent="0.25">
      <c r="D3" s="7"/>
      <c r="E3" s="7"/>
      <c r="F3" s="7" t="s">
        <v>2</v>
      </c>
      <c r="G3" s="7"/>
      <c r="H3" s="7"/>
      <c r="I3" s="7"/>
    </row>
    <row r="4" spans="1:11" x14ac:dyDescent="0.25">
      <c r="D4" s="2"/>
      <c r="E4" s="2"/>
      <c r="F4" s="2"/>
      <c r="G4" s="2"/>
      <c r="H4" s="2"/>
      <c r="I4" s="2"/>
    </row>
    <row r="5" spans="1:11" ht="15.75" x14ac:dyDescent="0.25">
      <c r="A5" s="77" t="s">
        <v>3</v>
      </c>
      <c r="B5" s="77"/>
      <c r="C5" s="77"/>
      <c r="D5" s="77"/>
      <c r="E5" s="77"/>
      <c r="F5" s="77"/>
      <c r="G5" s="77"/>
      <c r="H5" s="77"/>
      <c r="I5" s="77"/>
    </row>
    <row r="6" spans="1:11" ht="15.75" x14ac:dyDescent="0.25">
      <c r="A6" s="77" t="s">
        <v>36</v>
      </c>
      <c r="B6" s="77"/>
      <c r="C6" s="77"/>
      <c r="D6" s="77"/>
      <c r="E6" s="77"/>
      <c r="F6" s="77"/>
      <c r="G6" s="77"/>
      <c r="H6" s="77"/>
      <c r="I6" s="77"/>
    </row>
    <row r="7" spans="1:11" ht="15.75" x14ac:dyDescent="0.25">
      <c r="A7" s="78" t="s">
        <v>34</v>
      </c>
      <c r="B7" s="78"/>
      <c r="C7" s="78"/>
      <c r="D7" s="78"/>
      <c r="E7" s="78"/>
      <c r="F7" s="78"/>
      <c r="G7" s="78"/>
      <c r="H7" s="78"/>
      <c r="I7" s="78"/>
    </row>
    <row r="8" spans="1:11" ht="15.75" x14ac:dyDescent="0.25">
      <c r="A8" s="78" t="s">
        <v>22</v>
      </c>
      <c r="B8" s="78"/>
      <c r="C8" s="78"/>
      <c r="D8" s="78"/>
      <c r="E8" s="78"/>
      <c r="F8" s="78"/>
      <c r="G8" s="78"/>
      <c r="H8" s="78"/>
      <c r="I8" s="78"/>
    </row>
    <row r="9" spans="1:11" x14ac:dyDescent="0.25">
      <c r="A9" s="3"/>
      <c r="B9" s="3"/>
      <c r="C9" s="3"/>
      <c r="D9" s="3"/>
      <c r="E9" s="3"/>
      <c r="F9" s="3"/>
      <c r="G9" s="3"/>
      <c r="H9" s="3"/>
      <c r="I9" s="3" t="s">
        <v>4</v>
      </c>
    </row>
    <row r="10" spans="1:11" ht="29.25" x14ac:dyDescent="0.25">
      <c r="A10" s="4" t="s">
        <v>5</v>
      </c>
      <c r="B10" s="4" t="s">
        <v>6</v>
      </c>
      <c r="C10" s="4" t="s">
        <v>7</v>
      </c>
      <c r="D10" s="4" t="s">
        <v>8</v>
      </c>
      <c r="E10" s="4" t="s">
        <v>9</v>
      </c>
      <c r="F10" s="4" t="s">
        <v>10</v>
      </c>
      <c r="G10" s="4">
        <v>2024</v>
      </c>
      <c r="H10" s="4">
        <v>2025</v>
      </c>
      <c r="I10" s="4">
        <v>2026</v>
      </c>
    </row>
    <row r="11" spans="1:11" ht="21.75" customHeight="1" x14ac:dyDescent="0.25">
      <c r="A11" s="5">
        <v>181</v>
      </c>
      <c r="B11" s="14" t="s">
        <v>15</v>
      </c>
      <c r="C11" s="14" t="s">
        <v>12</v>
      </c>
      <c r="D11" s="66" t="s">
        <v>16</v>
      </c>
      <c r="E11" s="67"/>
      <c r="F11" s="68"/>
      <c r="G11" s="59">
        <f>G12</f>
        <v>14719.27</v>
      </c>
      <c r="H11" s="58">
        <f>H12</f>
        <v>14142.68</v>
      </c>
      <c r="I11" s="12">
        <f>I12</f>
        <v>14011.59</v>
      </c>
    </row>
    <row r="12" spans="1:11" ht="24" customHeight="1" x14ac:dyDescent="0.25">
      <c r="A12" s="5">
        <v>181</v>
      </c>
      <c r="B12" s="13" t="s">
        <v>15</v>
      </c>
      <c r="C12" s="74" t="s">
        <v>19</v>
      </c>
      <c r="D12" s="75"/>
      <c r="E12" s="75"/>
      <c r="F12" s="76"/>
      <c r="G12" s="49">
        <f>G13+G17+G41+G57</f>
        <v>14719.27</v>
      </c>
      <c r="H12" s="44">
        <f>H17+H41+H57</f>
        <v>14142.68</v>
      </c>
      <c r="I12" s="11">
        <f>I13+I17+I41+I57</f>
        <v>14011.59</v>
      </c>
      <c r="J12" s="10"/>
    </row>
    <row r="13" spans="1:11" ht="43.5" hidden="1" customHeight="1" x14ac:dyDescent="0.25">
      <c r="A13" s="15"/>
      <c r="B13" s="16"/>
      <c r="C13" s="30"/>
      <c r="D13" s="72"/>
      <c r="E13" s="72"/>
      <c r="F13" s="73"/>
      <c r="G13" s="55"/>
      <c r="H13" s="43"/>
      <c r="I13" s="33"/>
      <c r="J13" s="10"/>
    </row>
    <row r="14" spans="1:11" hidden="1" x14ac:dyDescent="0.25">
      <c r="A14" s="5"/>
      <c r="B14" s="21"/>
      <c r="C14" s="28"/>
      <c r="D14" s="29"/>
      <c r="E14" s="29"/>
      <c r="F14" s="37"/>
      <c r="G14" s="53"/>
      <c r="H14" s="40"/>
      <c r="I14" s="33"/>
    </row>
    <row r="15" spans="1:11" hidden="1" x14ac:dyDescent="0.25">
      <c r="A15" s="5"/>
      <c r="B15" s="21"/>
      <c r="C15" s="28"/>
      <c r="D15" s="29"/>
      <c r="E15" s="29"/>
      <c r="F15" s="37"/>
      <c r="G15" s="53"/>
      <c r="H15" s="40"/>
      <c r="I15" s="33"/>
      <c r="K15" s="10"/>
    </row>
    <row r="16" spans="1:11" hidden="1" x14ac:dyDescent="0.25">
      <c r="A16" s="5"/>
      <c r="B16" s="21"/>
      <c r="C16" s="28"/>
      <c r="D16" s="29"/>
      <c r="E16" s="29"/>
      <c r="F16" s="37"/>
      <c r="G16" s="53"/>
      <c r="H16" s="40"/>
      <c r="I16" s="33"/>
    </row>
    <row r="17" spans="1:12" ht="30" customHeight="1" x14ac:dyDescent="0.25">
      <c r="A17" s="15">
        <v>181</v>
      </c>
      <c r="B17" s="16" t="s">
        <v>15</v>
      </c>
      <c r="C17" s="16" t="s">
        <v>11</v>
      </c>
      <c r="D17" s="63" t="s">
        <v>21</v>
      </c>
      <c r="E17" s="64"/>
      <c r="F17" s="65"/>
      <c r="G17" s="48">
        <f>G18+G38</f>
        <v>13437.08</v>
      </c>
      <c r="H17" s="42">
        <f>H18+H38</f>
        <v>13412.08</v>
      </c>
      <c r="I17" s="33">
        <f>I18+I38</f>
        <v>13280.99</v>
      </c>
      <c r="J17" s="10"/>
      <c r="K17" s="10"/>
    </row>
    <row r="18" spans="1:12" x14ac:dyDescent="0.25">
      <c r="A18" s="20">
        <v>181</v>
      </c>
      <c r="B18" s="6" t="s">
        <v>15</v>
      </c>
      <c r="C18" s="6" t="s">
        <v>11</v>
      </c>
      <c r="D18" s="5" t="s">
        <v>25</v>
      </c>
      <c r="E18" s="6" t="s">
        <v>13</v>
      </c>
      <c r="F18" s="6" t="s">
        <v>13</v>
      </c>
      <c r="G18" s="52">
        <f>G19+G25</f>
        <v>9605</v>
      </c>
      <c r="H18" s="9">
        <f>H19+H25</f>
        <v>9580</v>
      </c>
      <c r="I18" s="33">
        <f>I19+I24+I26+I36</f>
        <v>9448.91</v>
      </c>
      <c r="J18" s="10"/>
      <c r="K18" s="10"/>
    </row>
    <row r="19" spans="1:12" x14ac:dyDescent="0.25">
      <c r="A19" s="20">
        <v>181</v>
      </c>
      <c r="B19" s="6" t="s">
        <v>15</v>
      </c>
      <c r="C19" s="6" t="s">
        <v>11</v>
      </c>
      <c r="D19" s="5" t="s">
        <v>25</v>
      </c>
      <c r="E19" s="5">
        <v>100</v>
      </c>
      <c r="F19" s="5">
        <v>210</v>
      </c>
      <c r="G19" s="52">
        <f>G20+G21+G22+G23</f>
        <v>7805</v>
      </c>
      <c r="H19" s="9">
        <f>H20+H21+H22+H23</f>
        <v>7805</v>
      </c>
      <c r="I19" s="33">
        <f>I20+I21+I22+I23</f>
        <v>7805</v>
      </c>
      <c r="J19" s="10"/>
      <c r="K19" s="10"/>
    </row>
    <row r="20" spans="1:12" x14ac:dyDescent="0.25">
      <c r="A20" s="20">
        <v>181</v>
      </c>
      <c r="B20" s="6" t="s">
        <v>15</v>
      </c>
      <c r="C20" s="6" t="s">
        <v>11</v>
      </c>
      <c r="D20" s="5" t="s">
        <v>25</v>
      </c>
      <c r="E20" s="5">
        <v>111</v>
      </c>
      <c r="F20" s="5">
        <v>211</v>
      </c>
      <c r="G20" s="52">
        <v>5853</v>
      </c>
      <c r="H20" s="9">
        <v>5853</v>
      </c>
      <c r="I20" s="33">
        <v>5853</v>
      </c>
      <c r="J20" s="35"/>
      <c r="K20" s="39"/>
      <c r="L20" s="10"/>
    </row>
    <row r="21" spans="1:12" x14ac:dyDescent="0.25">
      <c r="A21" s="20">
        <v>181</v>
      </c>
      <c r="B21" s="6" t="s">
        <v>15</v>
      </c>
      <c r="C21" s="6" t="s">
        <v>11</v>
      </c>
      <c r="D21" s="5" t="s">
        <v>25</v>
      </c>
      <c r="E21" s="5">
        <v>111</v>
      </c>
      <c r="F21" s="5">
        <v>266</v>
      </c>
      <c r="G21" s="52">
        <v>35</v>
      </c>
      <c r="H21" s="9">
        <v>35</v>
      </c>
      <c r="I21" s="33">
        <v>35</v>
      </c>
      <c r="J21" s="35"/>
    </row>
    <row r="22" spans="1:12" x14ac:dyDescent="0.25">
      <c r="A22" s="20">
        <v>181</v>
      </c>
      <c r="B22" s="6" t="s">
        <v>15</v>
      </c>
      <c r="C22" s="6" t="s">
        <v>11</v>
      </c>
      <c r="D22" s="5" t="s">
        <v>25</v>
      </c>
      <c r="E22" s="5">
        <v>112</v>
      </c>
      <c r="F22" s="5">
        <v>212</v>
      </c>
      <c r="G22" s="52">
        <v>150</v>
      </c>
      <c r="H22" s="9">
        <v>150</v>
      </c>
      <c r="I22" s="33">
        <v>150</v>
      </c>
      <c r="J22" s="61"/>
      <c r="K22" s="61"/>
    </row>
    <row r="23" spans="1:12" x14ac:dyDescent="0.25">
      <c r="A23" s="20">
        <v>181</v>
      </c>
      <c r="B23" s="6" t="s">
        <v>15</v>
      </c>
      <c r="C23" s="6" t="s">
        <v>11</v>
      </c>
      <c r="D23" s="5" t="s">
        <v>25</v>
      </c>
      <c r="E23" s="5">
        <v>119</v>
      </c>
      <c r="F23" s="5">
        <v>213</v>
      </c>
      <c r="G23" s="52">
        <v>1767</v>
      </c>
      <c r="H23" s="9">
        <v>1767</v>
      </c>
      <c r="I23" s="33">
        <v>1767</v>
      </c>
      <c r="J23" s="61"/>
      <c r="K23" s="39"/>
    </row>
    <row r="24" spans="1:12" hidden="1" x14ac:dyDescent="0.25">
      <c r="A24" s="20">
        <v>181</v>
      </c>
      <c r="B24" s="6" t="s">
        <v>15</v>
      </c>
      <c r="C24" s="6" t="s">
        <v>11</v>
      </c>
      <c r="D24" s="5" t="s">
        <v>25</v>
      </c>
      <c r="E24" s="5">
        <v>242</v>
      </c>
      <c r="F24" s="5">
        <v>221</v>
      </c>
      <c r="G24" s="52"/>
      <c r="H24" s="9"/>
      <c r="I24" s="33"/>
    </row>
    <row r="25" spans="1:12" x14ac:dyDescent="0.25">
      <c r="A25" s="20">
        <v>181</v>
      </c>
      <c r="B25" s="6" t="s">
        <v>15</v>
      </c>
      <c r="C25" s="6" t="s">
        <v>11</v>
      </c>
      <c r="D25" s="5" t="s">
        <v>25</v>
      </c>
      <c r="E25" s="5">
        <v>240</v>
      </c>
      <c r="F25" s="6" t="s">
        <v>13</v>
      </c>
      <c r="G25" s="52">
        <f>G26+G36</f>
        <v>1800</v>
      </c>
      <c r="H25" s="9">
        <f>H26+H36</f>
        <v>1775</v>
      </c>
      <c r="I25" s="33">
        <f>I26+I36</f>
        <v>1643.91</v>
      </c>
    </row>
    <row r="26" spans="1:12" ht="20.25" customHeight="1" x14ac:dyDescent="0.25">
      <c r="A26" s="20">
        <v>181</v>
      </c>
      <c r="B26" s="6" t="s">
        <v>15</v>
      </c>
      <c r="C26" s="6" t="s">
        <v>11</v>
      </c>
      <c r="D26" s="5" t="s">
        <v>25</v>
      </c>
      <c r="E26" s="5">
        <v>244</v>
      </c>
      <c r="F26" s="6" t="s">
        <v>13</v>
      </c>
      <c r="G26" s="52">
        <f>G28+G29+G33+G34+G35</f>
        <v>260</v>
      </c>
      <c r="H26" s="9">
        <f>H28+H29+H33+H34+H35</f>
        <v>235</v>
      </c>
      <c r="I26" s="33">
        <f>I28+I29+I33+I34+I35</f>
        <v>235</v>
      </c>
      <c r="J26" s="39"/>
    </row>
    <row r="27" spans="1:12" hidden="1" x14ac:dyDescent="0.25">
      <c r="A27" s="20">
        <v>181</v>
      </c>
      <c r="B27" s="6" t="s">
        <v>15</v>
      </c>
      <c r="C27" s="6" t="s">
        <v>11</v>
      </c>
      <c r="D27" s="5" t="s">
        <v>25</v>
      </c>
      <c r="E27" s="5">
        <v>244</v>
      </c>
      <c r="F27" s="5">
        <v>222</v>
      </c>
      <c r="G27" s="52"/>
      <c r="H27" s="9"/>
      <c r="I27" s="33"/>
    </row>
    <row r="28" spans="1:12" x14ac:dyDescent="0.25">
      <c r="A28" s="20">
        <v>181</v>
      </c>
      <c r="B28" s="6" t="s">
        <v>15</v>
      </c>
      <c r="C28" s="6" t="s">
        <v>11</v>
      </c>
      <c r="D28" s="5" t="s">
        <v>25</v>
      </c>
      <c r="E28" s="5">
        <v>244</v>
      </c>
      <c r="F28" s="5">
        <v>223</v>
      </c>
      <c r="G28" s="52">
        <v>20</v>
      </c>
      <c r="H28" s="9">
        <v>25</v>
      </c>
      <c r="I28" s="62">
        <v>25</v>
      </c>
      <c r="K28" s="31"/>
    </row>
    <row r="29" spans="1:12" ht="14.25" customHeight="1" x14ac:dyDescent="0.25">
      <c r="A29" s="20">
        <v>181</v>
      </c>
      <c r="B29" s="6" t="s">
        <v>15</v>
      </c>
      <c r="C29" s="6" t="s">
        <v>11</v>
      </c>
      <c r="D29" s="5" t="s">
        <v>25</v>
      </c>
      <c r="E29" s="5">
        <v>244</v>
      </c>
      <c r="F29" s="5">
        <v>225</v>
      </c>
      <c r="G29" s="52">
        <v>100</v>
      </c>
      <c r="H29" s="9">
        <v>70</v>
      </c>
      <c r="I29" s="33">
        <v>70</v>
      </c>
    </row>
    <row r="30" spans="1:12" ht="0.75" hidden="1" customHeight="1" x14ac:dyDescent="0.25">
      <c r="A30" s="20">
        <v>181</v>
      </c>
      <c r="B30" s="6" t="s">
        <v>15</v>
      </c>
      <c r="C30" s="6" t="s">
        <v>11</v>
      </c>
      <c r="D30" s="5" t="s">
        <v>25</v>
      </c>
      <c r="E30" s="5">
        <v>244</v>
      </c>
      <c r="F30" s="5">
        <v>226</v>
      </c>
      <c r="G30" s="52"/>
      <c r="H30" s="9"/>
      <c r="I30" s="33"/>
    </row>
    <row r="31" spans="1:12" hidden="1" x14ac:dyDescent="0.25">
      <c r="A31" s="20">
        <v>181</v>
      </c>
      <c r="B31" s="6" t="s">
        <v>15</v>
      </c>
      <c r="C31" s="6" t="s">
        <v>11</v>
      </c>
      <c r="D31" s="5" t="s">
        <v>25</v>
      </c>
      <c r="E31" s="5">
        <v>244</v>
      </c>
      <c r="F31" s="5">
        <v>290</v>
      </c>
      <c r="G31" s="52"/>
      <c r="H31" s="9"/>
      <c r="I31" s="33"/>
    </row>
    <row r="32" spans="1:12" hidden="1" x14ac:dyDescent="0.25">
      <c r="A32" s="20"/>
      <c r="B32" s="6"/>
      <c r="C32" s="6"/>
      <c r="D32" s="5"/>
      <c r="E32" s="5"/>
      <c r="F32" s="5"/>
      <c r="G32" s="52"/>
      <c r="H32" s="9"/>
      <c r="I32" s="33"/>
    </row>
    <row r="33" spans="1:13" x14ac:dyDescent="0.25">
      <c r="A33" s="20">
        <v>181</v>
      </c>
      <c r="B33" s="6" t="s">
        <v>15</v>
      </c>
      <c r="C33" s="6" t="s">
        <v>11</v>
      </c>
      <c r="D33" s="5" t="s">
        <v>25</v>
      </c>
      <c r="E33" s="5">
        <v>244</v>
      </c>
      <c r="F33" s="5">
        <v>226</v>
      </c>
      <c r="G33" s="52">
        <v>90</v>
      </c>
      <c r="H33" s="9">
        <v>90</v>
      </c>
      <c r="I33" s="33">
        <v>90</v>
      </c>
    </row>
    <row r="34" spans="1:13" x14ac:dyDescent="0.25">
      <c r="A34" s="20">
        <v>181</v>
      </c>
      <c r="B34" s="6" t="s">
        <v>15</v>
      </c>
      <c r="C34" s="6" t="s">
        <v>11</v>
      </c>
      <c r="D34" s="5" t="s">
        <v>25</v>
      </c>
      <c r="E34" s="5">
        <v>344</v>
      </c>
      <c r="F34" s="5">
        <v>310</v>
      </c>
      <c r="G34" s="52">
        <v>20</v>
      </c>
      <c r="H34" s="9">
        <v>20</v>
      </c>
      <c r="I34" s="33">
        <v>20</v>
      </c>
    </row>
    <row r="35" spans="1:13" x14ac:dyDescent="0.25">
      <c r="A35" s="5">
        <v>181</v>
      </c>
      <c r="B35" s="6" t="s">
        <v>15</v>
      </c>
      <c r="C35" s="6" t="s">
        <v>11</v>
      </c>
      <c r="D35" s="5" t="s">
        <v>25</v>
      </c>
      <c r="E35" s="5">
        <v>244</v>
      </c>
      <c r="F35" s="5">
        <v>346</v>
      </c>
      <c r="G35" s="52">
        <v>30</v>
      </c>
      <c r="H35" s="9">
        <v>30</v>
      </c>
      <c r="I35" s="33">
        <v>30</v>
      </c>
    </row>
    <row r="36" spans="1:13" x14ac:dyDescent="0.25">
      <c r="A36" s="20">
        <v>181</v>
      </c>
      <c r="B36" s="6" t="s">
        <v>15</v>
      </c>
      <c r="C36" s="6" t="s">
        <v>11</v>
      </c>
      <c r="D36" s="5" t="s">
        <v>25</v>
      </c>
      <c r="E36" s="5">
        <v>247</v>
      </c>
      <c r="F36" s="5">
        <v>223</v>
      </c>
      <c r="G36" s="52">
        <v>1540</v>
      </c>
      <c r="H36" s="9">
        <v>1540</v>
      </c>
      <c r="I36" s="33">
        <v>1408.91</v>
      </c>
    </row>
    <row r="37" spans="1:13" ht="0.75" customHeight="1" x14ac:dyDescent="0.25">
      <c r="A37" s="20"/>
      <c r="B37" s="6"/>
      <c r="C37" s="6"/>
      <c r="D37" s="5"/>
      <c r="E37" s="5"/>
      <c r="F37" s="5"/>
      <c r="G37" s="52"/>
      <c r="H37" s="9"/>
      <c r="I37" s="33"/>
    </row>
    <row r="38" spans="1:13" x14ac:dyDescent="0.25">
      <c r="A38" s="20">
        <v>181</v>
      </c>
      <c r="B38" s="6" t="s">
        <v>15</v>
      </c>
      <c r="C38" s="6" t="s">
        <v>11</v>
      </c>
      <c r="D38" s="32" t="s">
        <v>32</v>
      </c>
      <c r="E38" s="5">
        <v>110</v>
      </c>
      <c r="F38" s="5">
        <v>210</v>
      </c>
      <c r="G38" s="52">
        <f>G39+G40</f>
        <v>3832.08</v>
      </c>
      <c r="H38" s="9">
        <f>H39+H40</f>
        <v>3832.08</v>
      </c>
      <c r="I38" s="33">
        <f>I39+I40</f>
        <v>3832.08</v>
      </c>
    </row>
    <row r="39" spans="1:13" x14ac:dyDescent="0.25">
      <c r="A39" s="20">
        <v>181</v>
      </c>
      <c r="B39" s="6" t="s">
        <v>15</v>
      </c>
      <c r="C39" s="6" t="s">
        <v>11</v>
      </c>
      <c r="D39" s="32" t="s">
        <v>32</v>
      </c>
      <c r="E39" s="5">
        <v>111</v>
      </c>
      <c r="F39" s="5">
        <v>211</v>
      </c>
      <c r="G39" s="52">
        <v>2943</v>
      </c>
      <c r="H39" s="9">
        <v>2943</v>
      </c>
      <c r="I39" s="33">
        <v>2943</v>
      </c>
    </row>
    <row r="40" spans="1:13" x14ac:dyDescent="0.25">
      <c r="A40" s="20">
        <v>181</v>
      </c>
      <c r="B40" s="6" t="s">
        <v>15</v>
      </c>
      <c r="C40" s="6" t="s">
        <v>11</v>
      </c>
      <c r="D40" s="32" t="s">
        <v>32</v>
      </c>
      <c r="E40" s="5">
        <v>119</v>
      </c>
      <c r="F40" s="5">
        <v>213</v>
      </c>
      <c r="G40" s="52">
        <v>889.08</v>
      </c>
      <c r="H40" s="9">
        <v>889.08</v>
      </c>
      <c r="I40" s="33">
        <v>889.08</v>
      </c>
    </row>
    <row r="41" spans="1:13" ht="33" customHeight="1" x14ac:dyDescent="0.25">
      <c r="A41" s="26">
        <v>181</v>
      </c>
      <c r="B41" s="27" t="s">
        <v>15</v>
      </c>
      <c r="C41" s="27" t="s">
        <v>11</v>
      </c>
      <c r="D41" s="69" t="s">
        <v>26</v>
      </c>
      <c r="E41" s="70"/>
      <c r="F41" s="71"/>
      <c r="G41" s="50">
        <f>G42</f>
        <v>340</v>
      </c>
      <c r="H41" s="45">
        <f>H42</f>
        <v>340</v>
      </c>
      <c r="I41" s="33">
        <f>I42</f>
        <v>340</v>
      </c>
      <c r="J41" s="10"/>
    </row>
    <row r="42" spans="1:13" x14ac:dyDescent="0.25">
      <c r="A42" s="20">
        <v>181</v>
      </c>
      <c r="B42" s="6" t="s">
        <v>15</v>
      </c>
      <c r="C42" s="6" t="s">
        <v>11</v>
      </c>
      <c r="D42" s="5" t="s">
        <v>27</v>
      </c>
      <c r="E42" s="25" t="s">
        <v>13</v>
      </c>
      <c r="F42" s="24" t="s">
        <v>13</v>
      </c>
      <c r="G42" s="54">
        <f>G43+G44+G49+G50+G53</f>
        <v>340</v>
      </c>
      <c r="H42" s="41">
        <f>H43+H44+H49+H50+H53</f>
        <v>340</v>
      </c>
      <c r="I42" s="33">
        <f>I43+I44+I49+I50+I53</f>
        <v>340</v>
      </c>
      <c r="K42" s="10"/>
    </row>
    <row r="43" spans="1:13" x14ac:dyDescent="0.25">
      <c r="A43" s="20">
        <v>181</v>
      </c>
      <c r="B43" s="6" t="s">
        <v>15</v>
      </c>
      <c r="C43" s="6" t="s">
        <v>11</v>
      </c>
      <c r="D43" s="5" t="s">
        <v>27</v>
      </c>
      <c r="E43" s="22">
        <v>242</v>
      </c>
      <c r="F43" s="23">
        <v>221</v>
      </c>
      <c r="G43" s="54">
        <v>35</v>
      </c>
      <c r="H43" s="41">
        <v>35</v>
      </c>
      <c r="I43" s="33">
        <v>35</v>
      </c>
    </row>
    <row r="44" spans="1:13" x14ac:dyDescent="0.25">
      <c r="A44" s="20">
        <v>181</v>
      </c>
      <c r="B44" s="6" t="s">
        <v>15</v>
      </c>
      <c r="C44" s="6" t="s">
        <v>11</v>
      </c>
      <c r="D44" s="5" t="s">
        <v>27</v>
      </c>
      <c r="E44" s="22">
        <v>244</v>
      </c>
      <c r="F44" s="23">
        <v>200</v>
      </c>
      <c r="G44" s="54">
        <f>G45+G47</f>
        <v>125</v>
      </c>
      <c r="H44" s="41">
        <f>H45+H47</f>
        <v>125</v>
      </c>
      <c r="I44" s="33">
        <f>I45+I47</f>
        <v>125</v>
      </c>
      <c r="J44" s="10"/>
    </row>
    <row r="45" spans="1:13" x14ac:dyDescent="0.25">
      <c r="A45" s="5">
        <v>181</v>
      </c>
      <c r="B45" s="6" t="s">
        <v>15</v>
      </c>
      <c r="C45" s="6" t="s">
        <v>11</v>
      </c>
      <c r="D45" s="5" t="s">
        <v>27</v>
      </c>
      <c r="E45" s="22">
        <v>244</v>
      </c>
      <c r="F45" s="23">
        <v>222</v>
      </c>
      <c r="G45" s="54">
        <v>30</v>
      </c>
      <c r="H45" s="41">
        <v>30</v>
      </c>
      <c r="I45" s="33">
        <v>30</v>
      </c>
      <c r="M45" s="60"/>
    </row>
    <row r="46" spans="1:13" x14ac:dyDescent="0.25">
      <c r="A46" s="20">
        <v>181</v>
      </c>
      <c r="B46" s="6" t="s">
        <v>15</v>
      </c>
      <c r="C46" s="6" t="s">
        <v>11</v>
      </c>
      <c r="D46" s="5" t="s">
        <v>27</v>
      </c>
      <c r="E46" s="22">
        <v>244</v>
      </c>
      <c r="F46" s="23">
        <v>223</v>
      </c>
      <c r="G46" s="54"/>
      <c r="H46" s="41"/>
      <c r="I46" s="33"/>
      <c r="M46" s="10"/>
    </row>
    <row r="47" spans="1:13" x14ac:dyDescent="0.25">
      <c r="A47" s="20"/>
      <c r="B47" s="6" t="s">
        <v>15</v>
      </c>
      <c r="C47" s="6" t="s">
        <v>11</v>
      </c>
      <c r="D47" s="5" t="s">
        <v>27</v>
      </c>
      <c r="E47" s="22">
        <v>244</v>
      </c>
      <c r="F47" s="23">
        <v>225</v>
      </c>
      <c r="G47" s="54">
        <v>95</v>
      </c>
      <c r="H47" s="41">
        <v>95</v>
      </c>
      <c r="I47" s="33">
        <v>95</v>
      </c>
      <c r="K47" s="38"/>
      <c r="M47" s="10"/>
    </row>
    <row r="48" spans="1:13" x14ac:dyDescent="0.25">
      <c r="A48" s="20">
        <v>181</v>
      </c>
      <c r="B48" s="6" t="s">
        <v>15</v>
      </c>
      <c r="C48" s="6" t="s">
        <v>11</v>
      </c>
      <c r="D48" s="5" t="s">
        <v>27</v>
      </c>
      <c r="E48" s="22">
        <v>244</v>
      </c>
      <c r="F48" s="23">
        <v>226</v>
      </c>
      <c r="G48" s="54"/>
      <c r="H48" s="41"/>
      <c r="I48" s="33"/>
      <c r="K48" s="38"/>
    </row>
    <row r="49" spans="1:13" x14ac:dyDescent="0.25">
      <c r="A49" s="20">
        <v>181</v>
      </c>
      <c r="B49" s="6" t="s">
        <v>15</v>
      </c>
      <c r="C49" s="6" t="s">
        <v>11</v>
      </c>
      <c r="D49" s="5" t="s">
        <v>27</v>
      </c>
      <c r="E49" s="22">
        <v>244</v>
      </c>
      <c r="F49" s="23">
        <v>310</v>
      </c>
      <c r="G49" s="54">
        <v>50</v>
      </c>
      <c r="H49" s="41">
        <v>50</v>
      </c>
      <c r="I49" s="33">
        <v>50</v>
      </c>
      <c r="K49" s="38"/>
    </row>
    <row r="50" spans="1:13" x14ac:dyDescent="0.25">
      <c r="A50" s="20">
        <v>181</v>
      </c>
      <c r="B50" s="6" t="s">
        <v>15</v>
      </c>
      <c r="C50" s="6" t="s">
        <v>11</v>
      </c>
      <c r="D50" s="5" t="s">
        <v>27</v>
      </c>
      <c r="E50" s="22">
        <v>244</v>
      </c>
      <c r="F50" s="23">
        <v>340</v>
      </c>
      <c r="G50" s="54">
        <f>G51+G52</f>
        <v>54</v>
      </c>
      <c r="H50" s="41">
        <f>H51+H52</f>
        <v>54</v>
      </c>
      <c r="I50" s="33">
        <f>I51+I52</f>
        <v>54</v>
      </c>
      <c r="M50" s="10"/>
    </row>
    <row r="51" spans="1:13" x14ac:dyDescent="0.25">
      <c r="A51" s="20">
        <v>181</v>
      </c>
      <c r="B51" s="6" t="s">
        <v>15</v>
      </c>
      <c r="C51" s="6" t="s">
        <v>11</v>
      </c>
      <c r="D51" s="5" t="s">
        <v>27</v>
      </c>
      <c r="E51" s="22">
        <v>244</v>
      </c>
      <c r="F51" s="23">
        <v>346</v>
      </c>
      <c r="G51" s="54">
        <v>30</v>
      </c>
      <c r="H51" s="41">
        <v>30</v>
      </c>
      <c r="I51" s="33">
        <v>30</v>
      </c>
      <c r="M51" s="10"/>
    </row>
    <row r="52" spans="1:13" x14ac:dyDescent="0.25">
      <c r="A52" s="20">
        <v>181</v>
      </c>
      <c r="B52" s="6" t="s">
        <v>15</v>
      </c>
      <c r="C52" s="6" t="s">
        <v>11</v>
      </c>
      <c r="D52" s="5" t="s">
        <v>27</v>
      </c>
      <c r="E52" s="22">
        <v>244</v>
      </c>
      <c r="F52" s="23">
        <v>349</v>
      </c>
      <c r="G52" s="54">
        <v>24</v>
      </c>
      <c r="H52" s="41">
        <v>24</v>
      </c>
      <c r="I52" s="33">
        <v>24</v>
      </c>
    </row>
    <row r="53" spans="1:13" x14ac:dyDescent="0.25">
      <c r="A53" s="5">
        <v>181</v>
      </c>
      <c r="B53" s="6" t="s">
        <v>15</v>
      </c>
      <c r="C53" s="6" t="s">
        <v>11</v>
      </c>
      <c r="D53" s="5" t="s">
        <v>27</v>
      </c>
      <c r="E53" s="22">
        <v>850</v>
      </c>
      <c r="F53" s="23">
        <v>290</v>
      </c>
      <c r="G53" s="54">
        <f>G54+G55</f>
        <v>76</v>
      </c>
      <c r="H53" s="41">
        <f>H54+H55</f>
        <v>76</v>
      </c>
      <c r="I53" s="33">
        <f>I54+I55</f>
        <v>76</v>
      </c>
      <c r="M53" s="10"/>
    </row>
    <row r="54" spans="1:13" x14ac:dyDescent="0.25">
      <c r="A54" s="20">
        <v>181</v>
      </c>
      <c r="B54" s="6" t="s">
        <v>15</v>
      </c>
      <c r="C54" s="6" t="s">
        <v>11</v>
      </c>
      <c r="D54" s="5" t="s">
        <v>27</v>
      </c>
      <c r="E54" s="22">
        <v>851</v>
      </c>
      <c r="F54" s="23">
        <v>292</v>
      </c>
      <c r="G54" s="54">
        <v>56</v>
      </c>
      <c r="H54" s="41">
        <v>56</v>
      </c>
      <c r="I54" s="9">
        <v>56</v>
      </c>
      <c r="M54" s="10"/>
    </row>
    <row r="55" spans="1:13" x14ac:dyDescent="0.25">
      <c r="A55" s="20">
        <v>181</v>
      </c>
      <c r="B55" s="6" t="s">
        <v>15</v>
      </c>
      <c r="C55" s="6" t="s">
        <v>11</v>
      </c>
      <c r="D55" s="5" t="s">
        <v>27</v>
      </c>
      <c r="E55" s="22">
        <v>853</v>
      </c>
      <c r="F55" s="23">
        <v>292</v>
      </c>
      <c r="G55" s="54">
        <v>20</v>
      </c>
      <c r="H55" s="41">
        <v>20</v>
      </c>
      <c r="I55" s="9">
        <v>20</v>
      </c>
    </row>
    <row r="56" spans="1:13" hidden="1" x14ac:dyDescent="0.25">
      <c r="A56" s="20">
        <v>181</v>
      </c>
      <c r="B56" s="6" t="s">
        <v>15</v>
      </c>
      <c r="C56" s="6" t="s">
        <v>11</v>
      </c>
      <c r="D56" s="5" t="s">
        <v>27</v>
      </c>
      <c r="E56" s="22">
        <v>853</v>
      </c>
      <c r="F56" s="23">
        <v>291</v>
      </c>
      <c r="G56" s="54"/>
      <c r="H56" s="41"/>
      <c r="I56" s="9"/>
    </row>
    <row r="57" spans="1:13" ht="75.75" customHeight="1" x14ac:dyDescent="0.25">
      <c r="A57" s="15">
        <v>181</v>
      </c>
      <c r="B57" s="16" t="s">
        <v>15</v>
      </c>
      <c r="C57" s="16" t="s">
        <v>11</v>
      </c>
      <c r="D57" s="63" t="s">
        <v>20</v>
      </c>
      <c r="E57" s="64"/>
      <c r="F57" s="65"/>
      <c r="G57" s="48">
        <f>G58+G67</f>
        <v>942.19</v>
      </c>
      <c r="H57" s="43">
        <f>H58+H67</f>
        <v>390.6</v>
      </c>
      <c r="I57" s="33">
        <f>I58+I67</f>
        <v>390.6</v>
      </c>
      <c r="J57" s="10"/>
    </row>
    <row r="58" spans="1:13" x14ac:dyDescent="0.25">
      <c r="A58" s="20">
        <v>181</v>
      </c>
      <c r="B58" s="6" t="s">
        <v>15</v>
      </c>
      <c r="C58" s="6" t="s">
        <v>11</v>
      </c>
      <c r="D58" s="5" t="s">
        <v>28</v>
      </c>
      <c r="E58" s="6" t="s">
        <v>13</v>
      </c>
      <c r="F58" s="6" t="s">
        <v>13</v>
      </c>
      <c r="G58" s="52">
        <f>G59+G62</f>
        <v>551.59</v>
      </c>
      <c r="H58" s="9">
        <f>H59+H62</f>
        <v>0</v>
      </c>
      <c r="I58" s="33">
        <f>I59+I62</f>
        <v>0</v>
      </c>
    </row>
    <row r="59" spans="1:13" x14ac:dyDescent="0.25">
      <c r="A59" s="20">
        <v>181</v>
      </c>
      <c r="B59" s="6" t="s">
        <v>15</v>
      </c>
      <c r="C59" s="6" t="s">
        <v>11</v>
      </c>
      <c r="D59" s="5" t="s">
        <v>28</v>
      </c>
      <c r="E59" s="5">
        <v>110</v>
      </c>
      <c r="F59" s="5">
        <v>210</v>
      </c>
      <c r="G59" s="52">
        <f>G60+G61</f>
        <v>510</v>
      </c>
      <c r="H59" s="9">
        <f>H60+H61</f>
        <v>0</v>
      </c>
      <c r="I59" s="33">
        <f>I60+I61</f>
        <v>0</v>
      </c>
      <c r="J59" s="10"/>
    </row>
    <row r="60" spans="1:13" x14ac:dyDescent="0.25">
      <c r="A60" s="20">
        <v>181</v>
      </c>
      <c r="B60" s="6" t="s">
        <v>15</v>
      </c>
      <c r="C60" s="6" t="s">
        <v>11</v>
      </c>
      <c r="D60" s="5" t="s">
        <v>28</v>
      </c>
      <c r="E60" s="5">
        <v>111</v>
      </c>
      <c r="F60" s="5">
        <v>211</v>
      </c>
      <c r="G60" s="52">
        <v>392</v>
      </c>
      <c r="H60" s="9"/>
      <c r="I60" s="33"/>
      <c r="J60" s="10"/>
      <c r="K60" s="31"/>
    </row>
    <row r="61" spans="1:13" x14ac:dyDescent="0.25">
      <c r="A61" s="20">
        <v>181</v>
      </c>
      <c r="B61" s="6" t="s">
        <v>15</v>
      </c>
      <c r="C61" s="6" t="s">
        <v>11</v>
      </c>
      <c r="D61" s="5" t="s">
        <v>28</v>
      </c>
      <c r="E61" s="6" t="s">
        <v>29</v>
      </c>
      <c r="F61" s="6" t="s">
        <v>14</v>
      </c>
      <c r="G61" s="52">
        <v>118</v>
      </c>
      <c r="H61" s="9"/>
      <c r="I61" s="33"/>
      <c r="L61" s="57"/>
    </row>
    <row r="62" spans="1:13" x14ac:dyDescent="0.25">
      <c r="A62" s="20">
        <v>181</v>
      </c>
      <c r="B62" s="6" t="s">
        <v>15</v>
      </c>
      <c r="C62" s="6" t="s">
        <v>11</v>
      </c>
      <c r="D62" s="5" t="s">
        <v>28</v>
      </c>
      <c r="E62" s="5">
        <v>200</v>
      </c>
      <c r="F62" s="5">
        <v>200</v>
      </c>
      <c r="G62" s="52">
        <f>G63+G64</f>
        <v>41.59</v>
      </c>
      <c r="H62" s="9">
        <f>H63+H64+H65+H66</f>
        <v>0</v>
      </c>
      <c r="I62" s="33">
        <f>I63+I64+I65+I66</f>
        <v>0</v>
      </c>
    </row>
    <row r="63" spans="1:13" x14ac:dyDescent="0.25">
      <c r="A63" s="20">
        <v>181</v>
      </c>
      <c r="B63" s="6" t="s">
        <v>15</v>
      </c>
      <c r="C63" s="6" t="s">
        <v>11</v>
      </c>
      <c r="D63" s="5" t="s">
        <v>28</v>
      </c>
      <c r="E63" s="5">
        <v>244</v>
      </c>
      <c r="F63" s="5">
        <v>223</v>
      </c>
      <c r="G63" s="52">
        <v>31.59</v>
      </c>
      <c r="H63" s="9"/>
      <c r="I63" s="33"/>
    </row>
    <row r="64" spans="1:13" x14ac:dyDescent="0.25">
      <c r="A64" s="20">
        <v>181</v>
      </c>
      <c r="B64" s="6" t="s">
        <v>15</v>
      </c>
      <c r="C64" s="6" t="s">
        <v>11</v>
      </c>
      <c r="D64" s="5" t="s">
        <v>28</v>
      </c>
      <c r="E64" s="6" t="s">
        <v>23</v>
      </c>
      <c r="F64" s="6" t="s">
        <v>24</v>
      </c>
      <c r="G64" s="52">
        <f>G65+G66</f>
        <v>10</v>
      </c>
      <c r="H64" s="9"/>
      <c r="I64" s="33"/>
    </row>
    <row r="65" spans="1:12" x14ac:dyDescent="0.25">
      <c r="A65" s="20">
        <v>181</v>
      </c>
      <c r="B65" s="6" t="s">
        <v>15</v>
      </c>
      <c r="C65" s="6" t="s">
        <v>11</v>
      </c>
      <c r="D65" s="5" t="s">
        <v>28</v>
      </c>
      <c r="E65" s="5">
        <v>244</v>
      </c>
      <c r="F65" s="5">
        <v>346</v>
      </c>
      <c r="G65" s="52">
        <v>5</v>
      </c>
      <c r="H65" s="9"/>
      <c r="I65" s="33"/>
    </row>
    <row r="66" spans="1:12" x14ac:dyDescent="0.25">
      <c r="A66" s="20">
        <v>181</v>
      </c>
      <c r="B66" s="6" t="s">
        <v>15</v>
      </c>
      <c r="C66" s="6" t="s">
        <v>11</v>
      </c>
      <c r="D66" s="5" t="s">
        <v>28</v>
      </c>
      <c r="E66" s="5">
        <v>244</v>
      </c>
      <c r="F66" s="5">
        <v>349</v>
      </c>
      <c r="G66" s="52">
        <v>5</v>
      </c>
      <c r="H66" s="9"/>
      <c r="I66" s="33"/>
    </row>
    <row r="67" spans="1:12" x14ac:dyDescent="0.25">
      <c r="A67" s="5">
        <v>181</v>
      </c>
      <c r="B67" s="6" t="s">
        <v>15</v>
      </c>
      <c r="C67" s="6" t="s">
        <v>11</v>
      </c>
      <c r="D67" s="32" t="s">
        <v>33</v>
      </c>
      <c r="E67" s="23">
        <v>110</v>
      </c>
      <c r="F67" s="34">
        <v>210</v>
      </c>
      <c r="G67" s="51">
        <f>G68+G69</f>
        <v>390.6</v>
      </c>
      <c r="H67" s="46">
        <f>H68+H69</f>
        <v>390.6</v>
      </c>
      <c r="I67" s="33">
        <f>I68+I69</f>
        <v>390.6</v>
      </c>
    </row>
    <row r="68" spans="1:12" x14ac:dyDescent="0.25">
      <c r="A68" s="5">
        <v>181</v>
      </c>
      <c r="B68" s="6" t="s">
        <v>15</v>
      </c>
      <c r="C68" s="6" t="s">
        <v>11</v>
      </c>
      <c r="D68" s="32" t="s">
        <v>33</v>
      </c>
      <c r="E68" s="23">
        <v>111</v>
      </c>
      <c r="F68" s="34">
        <v>211</v>
      </c>
      <c r="G68" s="51">
        <v>300</v>
      </c>
      <c r="H68" s="46">
        <v>300</v>
      </c>
      <c r="I68" s="33">
        <v>300</v>
      </c>
    </row>
    <row r="69" spans="1:12" x14ac:dyDescent="0.25">
      <c r="A69" s="5">
        <v>181</v>
      </c>
      <c r="B69" s="6" t="s">
        <v>15</v>
      </c>
      <c r="C69" s="6" t="s">
        <v>11</v>
      </c>
      <c r="D69" s="32" t="s">
        <v>33</v>
      </c>
      <c r="E69" s="23">
        <v>119</v>
      </c>
      <c r="F69" s="34">
        <v>213</v>
      </c>
      <c r="G69" s="51">
        <v>90.6</v>
      </c>
      <c r="H69" s="46">
        <v>90.6</v>
      </c>
      <c r="I69" s="33">
        <v>90.6</v>
      </c>
    </row>
    <row r="70" spans="1:12" s="8" customFormat="1" x14ac:dyDescent="0.25">
      <c r="A70" s="17" t="s">
        <v>17</v>
      </c>
      <c r="B70" s="18"/>
      <c r="C70" s="18"/>
      <c r="D70" s="18"/>
      <c r="E70" s="18"/>
      <c r="F70" s="18"/>
      <c r="G70" s="56">
        <f>G11</f>
        <v>14719.27</v>
      </c>
      <c r="H70" s="47">
        <f>H11</f>
        <v>14142.68</v>
      </c>
      <c r="I70" s="19">
        <f>I11</f>
        <v>14011.59</v>
      </c>
      <c r="L70" s="36"/>
    </row>
    <row r="71" spans="1:12" x14ac:dyDescent="0.25">
      <c r="A71" s="1"/>
      <c r="B71" s="1"/>
      <c r="C71" s="1"/>
      <c r="D71" s="1"/>
      <c r="E71" s="1"/>
      <c r="F71" s="1"/>
      <c r="G71" s="1"/>
      <c r="H71" s="1"/>
      <c r="I71" s="1"/>
    </row>
    <row r="72" spans="1:12" x14ac:dyDescent="0.25">
      <c r="A72" s="1" t="s">
        <v>30</v>
      </c>
      <c r="B72" s="1"/>
      <c r="C72" s="1"/>
      <c r="D72" s="1"/>
      <c r="E72" s="1"/>
      <c r="F72" s="1" t="s">
        <v>35</v>
      </c>
      <c r="G72" s="79"/>
      <c r="H72" s="79"/>
      <c r="I72" s="79"/>
      <c r="J72" s="80"/>
      <c r="K72" s="10"/>
    </row>
    <row r="73" spans="1:12" x14ac:dyDescent="0.25">
      <c r="A73" s="1"/>
      <c r="B73" s="1"/>
      <c r="C73" s="1"/>
      <c r="D73" s="1"/>
      <c r="E73" s="1"/>
      <c r="F73" s="1"/>
      <c r="G73" s="81"/>
      <c r="H73" s="79"/>
      <c r="I73" s="79"/>
      <c r="J73" s="82"/>
    </row>
    <row r="74" spans="1:12" x14ac:dyDescent="0.25">
      <c r="A74" s="1" t="s">
        <v>18</v>
      </c>
      <c r="B74" s="1"/>
      <c r="C74" s="1"/>
      <c r="D74" s="1"/>
      <c r="E74" s="1"/>
      <c r="F74" s="1" t="s">
        <v>31</v>
      </c>
      <c r="G74" s="79"/>
      <c r="H74" s="79"/>
      <c r="I74" s="79"/>
      <c r="J74" s="82"/>
    </row>
    <row r="75" spans="1:12" x14ac:dyDescent="0.25">
      <c r="A75" s="1"/>
      <c r="B75" s="83"/>
      <c r="C75" s="1"/>
      <c r="D75" s="1"/>
      <c r="E75" s="1"/>
      <c r="F75" s="1"/>
      <c r="G75" s="79"/>
      <c r="H75" s="79"/>
      <c r="I75" s="79"/>
      <c r="J75" s="82"/>
    </row>
    <row r="76" spans="1:12" x14ac:dyDescent="0.25">
      <c r="A76" s="1"/>
      <c r="B76" s="1"/>
      <c r="C76" s="1"/>
      <c r="D76" s="1"/>
      <c r="E76" s="1"/>
      <c r="F76" s="1"/>
      <c r="G76" s="79"/>
      <c r="H76" s="81"/>
      <c r="I76" s="79"/>
      <c r="J76" s="82"/>
    </row>
    <row r="85" spans="7:9" x14ac:dyDescent="0.25">
      <c r="G85" s="10"/>
      <c r="H85" s="10"/>
      <c r="I85" s="10"/>
    </row>
  </sheetData>
  <mergeCells count="10">
    <mergeCell ref="A5:I5"/>
    <mergeCell ref="A6:I6"/>
    <mergeCell ref="A7:I7"/>
    <mergeCell ref="A8:I8"/>
    <mergeCell ref="D57:F57"/>
    <mergeCell ref="D41:F41"/>
    <mergeCell ref="D13:F13"/>
    <mergeCell ref="D11:F11"/>
    <mergeCell ref="C12:F12"/>
    <mergeCell ref="D17:F17"/>
  </mergeCells>
  <printOptions horizontalCentered="1"/>
  <pageMargins left="0.74803149606299213" right="0.27559055118110237" top="0.35433070866141736" bottom="0.15748031496062992" header="0.35433070866141736" footer="0.15748031496062992"/>
  <pageSetup paperSize="9" scale="39" fitToHeight="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01.01.2024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2024-01-11T00:32:52Z</dcterms:modified>
</cp:coreProperties>
</file>